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lbujak\OneDrive\ITK\Wczytywanie Formularzy Zgłoszeniowych\Pliki Formularzy\"/>
    </mc:Choice>
  </mc:AlternateContent>
  <bookViews>
    <workbookView xWindow="0" yWindow="0" windowWidth="20730" windowHeight="11760"/>
  </bookViews>
  <sheets>
    <sheet name="Formularz rekrutacji" sheetId="1" r:id="rId1"/>
    <sheet name="uwagi" sheetId="8" r:id="rId2"/>
    <sheet name="Słownie" sheetId="7" state="veryHidden" r:id="rId3"/>
  </sheets>
  <externalReferences>
    <externalReference r:id="rId4"/>
  </externalReferences>
  <definedNames>
    <definedName name="MN" localSheetId="1">[1]Słownie!#REF!</definedName>
    <definedName name="MN">Słownie!#REF!</definedName>
    <definedName name="_xlnm.Print_Area" localSheetId="0">'Formularz rekrutacji'!$A$1:$E$82</definedName>
    <definedName name="SLOWAMI">Słownie!$A$3:$D$12</definedName>
  </definedNames>
  <calcPr calcId="162913"/>
</workbook>
</file>

<file path=xl/calcChain.xml><?xml version="1.0" encoding="utf-8"?>
<calcChain xmlns="http://schemas.openxmlformats.org/spreadsheetml/2006/main">
  <c r="D35" i="1" l="1"/>
  <c r="D36" i="1"/>
  <c r="D37" i="1"/>
  <c r="D38" i="1"/>
  <c r="D40" i="1"/>
  <c r="D41" i="1"/>
  <c r="D42" i="1"/>
  <c r="D44" i="1"/>
  <c r="D34" i="1"/>
  <c r="D45" i="1" l="1"/>
  <c r="C13" i="7" l="1"/>
  <c r="B13" i="7"/>
  <c r="A13" i="7"/>
  <c r="D3" i="7"/>
  <c r="C3" i="7"/>
  <c r="B3" i="7"/>
  <c r="A3" i="7"/>
  <c r="A1" i="7" l="1"/>
  <c r="A18" i="7" s="1"/>
  <c r="A21" i="7" l="1"/>
  <c r="C18" i="7"/>
  <c r="C20" i="7" s="1"/>
  <c r="E18" i="7"/>
  <c r="F18" i="7"/>
  <c r="D18" i="7"/>
  <c r="B18" i="7"/>
  <c r="D19" i="7" l="1"/>
  <c r="D20" i="7"/>
  <c r="F19" i="7"/>
  <c r="F20" i="7"/>
  <c r="E20" i="7"/>
  <c r="E19" i="7"/>
  <c r="A2" i="7" l="1"/>
</calcChain>
</file>

<file path=xl/sharedStrings.xml><?xml version="1.0" encoding="utf-8"?>
<sst xmlns="http://schemas.openxmlformats.org/spreadsheetml/2006/main" count="122" uniqueCount="116">
  <si>
    <t>Adres e-mail</t>
  </si>
  <si>
    <t xml:space="preserve">jeden </t>
  </si>
  <si>
    <t xml:space="preserve">jedenaście </t>
  </si>
  <si>
    <t xml:space="preserve">dziesięć </t>
  </si>
  <si>
    <t xml:space="preserve">sto </t>
  </si>
  <si>
    <t xml:space="preserve">dwa </t>
  </si>
  <si>
    <t xml:space="preserve">dwanaście </t>
  </si>
  <si>
    <t xml:space="preserve">dwadzieścia </t>
  </si>
  <si>
    <t xml:space="preserve">dwieście </t>
  </si>
  <si>
    <t xml:space="preserve">trzy </t>
  </si>
  <si>
    <t xml:space="preserve">trzynaście </t>
  </si>
  <si>
    <t xml:space="preserve">trzydzieści </t>
  </si>
  <si>
    <t xml:space="preserve">trzysta </t>
  </si>
  <si>
    <t xml:space="preserve">cztery </t>
  </si>
  <si>
    <t xml:space="preserve">czternaście </t>
  </si>
  <si>
    <t xml:space="preserve">czterdzieści </t>
  </si>
  <si>
    <t xml:space="preserve">czterysta </t>
  </si>
  <si>
    <t xml:space="preserve">pięć </t>
  </si>
  <si>
    <t xml:space="preserve">piętnaście </t>
  </si>
  <si>
    <t xml:space="preserve">pięćdziesiąt </t>
  </si>
  <si>
    <t xml:space="preserve">pięćset </t>
  </si>
  <si>
    <t xml:space="preserve">sześć </t>
  </si>
  <si>
    <t xml:space="preserve">szesnaście </t>
  </si>
  <si>
    <t xml:space="preserve">sześćdziesiąt </t>
  </si>
  <si>
    <t xml:space="preserve">sześćset </t>
  </si>
  <si>
    <t xml:space="preserve">siedem </t>
  </si>
  <si>
    <t xml:space="preserve">siedemnaście </t>
  </si>
  <si>
    <t xml:space="preserve">siedemdziesiąt </t>
  </si>
  <si>
    <t xml:space="preserve">siedemset </t>
  </si>
  <si>
    <t xml:space="preserve">osiem </t>
  </si>
  <si>
    <t xml:space="preserve">osiemnaście </t>
  </si>
  <si>
    <t xml:space="preserve">osiemdziesiąt </t>
  </si>
  <si>
    <t xml:space="preserve">osiemset </t>
  </si>
  <si>
    <t xml:space="preserve">dziewięć </t>
  </si>
  <si>
    <t xml:space="preserve">dziewiętnaście </t>
  </si>
  <si>
    <t xml:space="preserve">dziewięćdziesiąt </t>
  </si>
  <si>
    <t xml:space="preserve">dziewięćset </t>
  </si>
  <si>
    <t xml:space="preserve">tysiąc </t>
  </si>
  <si>
    <t xml:space="preserve">milion </t>
  </si>
  <si>
    <t xml:space="preserve">miliard </t>
  </si>
  <si>
    <t xml:space="preserve">tysiące </t>
  </si>
  <si>
    <t xml:space="preserve">miliony </t>
  </si>
  <si>
    <t xml:space="preserve">miliardy </t>
  </si>
  <si>
    <t xml:space="preserve">tysięcy </t>
  </si>
  <si>
    <t xml:space="preserve">milionów </t>
  </si>
  <si>
    <t xml:space="preserve">miliardów </t>
  </si>
  <si>
    <t>GINT</t>
  </si>
  <si>
    <t>GRES</t>
  </si>
  <si>
    <t>GJED</t>
  </si>
  <si>
    <t>GTYS</t>
  </si>
  <si>
    <t>GMLN</t>
  </si>
  <si>
    <t>GMLD</t>
  </si>
  <si>
    <t>Liczba jest ujemna, albo za duża, albo nie jest to liczba!</t>
  </si>
  <si>
    <t>ID Uczestnika</t>
  </si>
  <si>
    <t>FORMULARZ ZGŁOSZENIOWY "Z POWER-em w przyszłość!" 
nr POWR.01.02.01-12-0001/17</t>
  </si>
  <si>
    <t>Osoba przyjmująca formularz zgłoszeniowy</t>
  </si>
  <si>
    <t>DANE UCZESTNIKA</t>
  </si>
  <si>
    <t>Imię</t>
  </si>
  <si>
    <t>Nazwisko</t>
  </si>
  <si>
    <t>Data urodzenia</t>
  </si>
  <si>
    <t>PESEL</t>
  </si>
  <si>
    <t xml:space="preserve">Miejsce urodzenia </t>
  </si>
  <si>
    <t>DANE KONTAKTOWE</t>
  </si>
  <si>
    <t>Województwo</t>
  </si>
  <si>
    <t xml:space="preserve">Miejscowość </t>
  </si>
  <si>
    <t xml:space="preserve">Powiat </t>
  </si>
  <si>
    <t>Gmina</t>
  </si>
  <si>
    <t>Numer telefonu</t>
  </si>
  <si>
    <t>OŚWIADCZENIA</t>
  </si>
  <si>
    <t>SUMA PUNKTÓW</t>
  </si>
  <si>
    <t>PUNKTY PREMIUJĄCE</t>
  </si>
  <si>
    <t>Oświadczam, że posiadam wykształcenie gimnazjalne lub niższe (maksymalnie)</t>
  </si>
  <si>
    <t>Oświadczam, że jestem absolwentem pozostającym poza rynkiem pracy ponad 6 m-cy</t>
  </si>
  <si>
    <t>Oświadczam, że jestem osobą nieposiadającą żadnego doświadczenia zawodowego</t>
  </si>
  <si>
    <t>A. Osoba należąca do mniejszości narodowej lub etnicznej, migrant, osoba obcego pochodzenia</t>
  </si>
  <si>
    <t>B. Osoba bezdomna lub dotknięta wykluczeniem z dostępu do mieszkań</t>
  </si>
  <si>
    <t>C. Osoba niepełnosprawna</t>
  </si>
  <si>
    <t>F. Osoba w innej niekorzystnej sytuacji społecznej (innej niż wymienione powyżej)</t>
  </si>
  <si>
    <t>TREŚĆ OŚWIADCZENIA</t>
  </si>
  <si>
    <t xml:space="preserve">DODATKOWE INFORMACJE </t>
  </si>
  <si>
    <t>*BRAK DANYCH - wpisz jeśli osoba odmawia podania informacji (nie dotyczy pkt. B)</t>
  </si>
  <si>
    <t>POZOSTAŁE OŚWIADCZENIA KANDYDATA</t>
  </si>
  <si>
    <t xml:space="preserve">Proszę zaznaczyć odpowiednie pola oświadczeń, zgodnie z prawdą. Oświadczenia składane są pod karą za składanie oświadczeń niezgodnych z prawdą (art. 233 §1 KK).
</t>
  </si>
  <si>
    <t>2. Przyjmuję do  wiadomości,  że  mogę być  uczestnikiem wyłącznie jednego projektu  wyłonionego  do dofinansowania w ramach konkursu nr POWR.01.02.01-IP.15-12-006/17 lub nr POWR.01.02.01-IP.15-12-007/17, nr POWR.1.02.01-IP.15-12-008/17 co oznacza, że po zakwalifikowaniu się do udziału w projekcie „Z POWER-em w przyszłość!” nie mogę ubiegać się o wsparcie w żadnym z projektów wybranych do realizacji w konkursie nr POWR.1.02.01-IP.15-12-006/17, nr POWR.1.02.01-IP.15-12-007/17, nr POWR.1.02.01-IP.15-12-008/17.</t>
  </si>
  <si>
    <t>3. Przyjmuję do wiadomości, że wsparcie na samozatrudnienie (otrzymanie jednorazowych środków na podjęcie działalności gospodarczej) w ramach projektu (pomoc szkoleniowo-doradcza oraz dotacja) nie jest udzielane osobom, które posiadały wpis do CEIDG, były zarejestrowane jako przedsiębiorcy w KRS lub prowadziły działalność gospodarczą na podstawie odrębnych przepisów w okresie 12 miesięcy poprzedzających dzień przystąpienia do projektu.</t>
  </si>
  <si>
    <t>1. Oświadczam, że spełniam kryteria kwalifikowalności uprawniające do udziału w projekcie, tj. spełniam łącznie trzy warunki:
a)  jestem osobą w wieku od 15 do 29 roku życia;
b)  należę do kategorii NEET, tj. jestem osobą w wieku 15-29 lat, która spełnia łącznie trzy warunki:
• nie pracuje - tj. jest bezrobotna lub bierna zawodowo,
• nie kształci się tj. nie uczestniczy w kształceniu formalnym w trybie stacjonarnym,
• nie szkoli się tj. nie uczestniczy w pozaszkolnych zajęciach  mających na celu uzyskanie,  uzupełnienie lub doskonalenie umiejętności i kwalifikacji zawodowych lub ogólnych, potrzebnych do wykonywania pracy;
Studenci studiów zaocznych i wieczorowych kwalifikują się do kategorii NEET. Tylko   osoby młode kształcące się w trybie stacjonarnym nie spełniają definicji kat. NEET.
c)  zamieszkuję (w rozumieniu kodeksu cywilnego) teren gminy Kraków.</t>
  </si>
  <si>
    <t xml:space="preserve">4. Jednocześnie oświadczam, że nie należę do żadnej z poniższych grup:
a) młodzież z pieczy zastępczej opuszczająca pieczę (do roku po opuszczeniu   instytucji pieczy)
b) matki opuszczające pieczę (do roku po opuszczeniu instytucji pieczy)
c) absolwenci  młodzieżowych  ośrodków  wychowawczych  i  młodzieżowych  ośrodków socjoterapii (do roku po ich opuszczeniu)
d) absolwenci  specjalnych  ośrodków  szkolno-wychowawczych  i  specjalnych  ośrodków wychowawczych (do roku po ich opuszczeniu)
e) matki przebywające w domach samotnej matki
f) osoby młode opuszczające zakłady karne lub areszty śledcze (do roku po ich opuszczeniu)
</t>
  </si>
  <si>
    <t>5. Oświadczam, że wszystkie podane przeze mnie powyżej informacje są prawdziwe i kompletne. Przyjmuję do wiadomości, że informacje te mogą podlegać weryfikacji przez upoważnione instytucje (np. urzędy kontroli skarbowej) na podstawie krajowych rejestrów (np. rejestr ZUS, rejestr PUP) pod względem ich zgodności z prawdą.</t>
  </si>
  <si>
    <t>6. Zapoznałam/zapoznałem się z Regulaminem projektu nr POWR.01.02.01-12-0001/17-00 pt.: „Z POWER-em w przyszłość!” i akceptuję go oraz wyrażam zgodę na uczestnictwo w projekcie.</t>
  </si>
  <si>
    <t xml:space="preserve">7. Oświadczam, że podane przeze mnie dane i informacje zawarte w powyższym formularzu zgłoszeniowym (str. 1-5) oraz we wszystkich dołączonych załącznikach są zgodne z prawdą.
Zostałem pouczony o odpowiedzialności karnej za składanie oświadczeń niezgodnych z prawdą (art.233 §1 KK).
</t>
  </si>
  <si>
    <t xml:space="preserve"> jednorazowych środków na podjęcie działalności gospodarczej wraz z wsparciem szkoleniowo doradczym</t>
  </si>
  <si>
    <t>Instytut Turystyki w Krakowie Sp. z o.o.
tel. / fax: +48 12 423 66 90</t>
  </si>
  <si>
    <t>Projekt współfinansowany przez Unię Europejską w ramach Europejskiego Funduszu Spolecznego</t>
  </si>
  <si>
    <t>Numer lokalu</t>
  </si>
  <si>
    <t>Numer domu</t>
  </si>
  <si>
    <t>Oświadczam, że jestem osobą BIERNĄ ZAWODOWO,
tzn. NIE PRACUJĘ, NIE JESTEM ZAREJESTROWANY(a) W URZĘDZIE PRACY I NIE POSZUKUJĘ PRACY.</t>
  </si>
  <si>
    <t>Godzina wpływu formularza  (format 00:00)</t>
  </si>
  <si>
    <t>Data wpływu formularza (format RRRR-MM-DD)</t>
  </si>
  <si>
    <t>Oświadczam, że jestem osobą niepełnosprawną
(Jeśli zaznaczono TAK należy dołączyć do wniosku kserokopię poświadczoną za zgodność z oryginałem aktualnego orzeczenia o niepełnosprawności).</t>
  </si>
  <si>
    <t>Oświadczam, że jestem kobietą posiadającą dziecko do lat 6
(Jeśli zaznaczono TAK należy podać imię i nazwisko oraz PESEL dziecka).</t>
  </si>
  <si>
    <t>Wpisz TAK lub NIE</t>
  </si>
  <si>
    <t>Wpisz: TAK/ NIE / BRAK DANYCH*</t>
  </si>
  <si>
    <r>
      <t xml:space="preserve">Płeć  </t>
    </r>
    <r>
      <rPr>
        <i/>
        <sz val="10"/>
        <rFont val="Calibri"/>
        <family val="2"/>
        <charset val="238"/>
        <scheme val="minor"/>
      </rPr>
      <t>(wybierz z rozwijanej listy)</t>
    </r>
  </si>
  <si>
    <r>
      <t xml:space="preserve">Wykształcenie </t>
    </r>
    <r>
      <rPr>
        <i/>
        <sz val="10"/>
        <rFont val="Calibri"/>
        <family val="2"/>
        <charset val="238"/>
        <scheme val="minor"/>
      </rPr>
      <t>(wybierz z rozwijanej listy)</t>
    </r>
  </si>
  <si>
    <t>Oświadczam, że nie uczę się ani nie szkolę, tzn. nie uczęszczałem(am) na zajęcia w szkole lub na uniwersytecie w trybie stacjonarnym ani podczas ostatnich czterech tygodni nie brałem(am) udziału w szkoleniu finansowanym ze środków publicznych, mającym na celu uzyskanie lub uzupełnienie umiejętności i kwalifikacji potrzebnych do wykonywania pracy.</t>
  </si>
  <si>
    <t>Oświadczam, że posiadam   status   cudzoziemca i zamierzam   wykonywać   pracę   na   terytorium Rzeczypospolitej Polskiej (Jeśli zaznaczono TAK należy podać tytuł uprawniający do pobytu oraz podjęcia zatrudnienia na terytorium RP - zgodnie z art. 1 ust. 3 pkt 2 Ustawy z dnia 20 kwietnia 2004 roku o promocji zatrudnienia i instytucjach rynku pracy).</t>
  </si>
  <si>
    <r>
      <t xml:space="preserve">Oświadczam, że jestem członkiem rodziny korzystającej ze wsparcia MOPS 
</t>
    </r>
    <r>
      <rPr>
        <i/>
        <sz val="10"/>
        <color theme="1"/>
        <rFont val="Calibri"/>
        <family val="2"/>
        <charset val="238"/>
        <scheme val="minor"/>
      </rPr>
      <t>Jeśli zaznaczono TAK należy wpisać w jakiej formie otrzymywane jest wsparcie.</t>
    </r>
  </si>
  <si>
    <r>
      <t>Wpisz formy wsparcia</t>
    </r>
    <r>
      <rPr>
        <sz val="10"/>
        <rFont val="Calibri"/>
        <family val="2"/>
        <charset val="238"/>
        <scheme val="minor"/>
      </rPr>
      <t>:…………………………………………………………………………………………..
……………………………………………………………………………………………………………………………….</t>
    </r>
  </si>
  <si>
    <t>Wpisz PESEL dziecka:……………………………………………………………………………………… 
Wpisz imię i nazwisko dziecka:……………………………………………………………………….</t>
  </si>
  <si>
    <t xml:space="preserve">Wpisz: TAK/ NIE </t>
  </si>
  <si>
    <t xml:space="preserve">
___________________________                                       _________________________________________________________________
            Data                                                                        Podpis składającego oświadczenie
</t>
  </si>
  <si>
    <t>WYBIERZ FORMĘ WSPARCIA</t>
  </si>
  <si>
    <t>1. Wypełnij białe pola.</t>
  </si>
  <si>
    <t>Kod pocztowy</t>
  </si>
  <si>
    <t>Ulica</t>
  </si>
  <si>
    <t>wsparcia zmierzającego do podjęcia przezemnie zatrudnienia (szkolenia, staże, dodatkowe formy wsparcia)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</si>
</sst>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#,##0.00\ &quot;zł&quot;"/>
    <numFmt numFmtId="166" formatCode="_-* #,##0_-;\-* #,##0_-;_-* &quot;-&quot;??_-;_-@_-"/>
    <numFmt numFmtId="167" formatCode="yyyy/mm/dd;@"/>
  </numFmts>
  <fonts count="2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0"/>
      <name val="Czcionka tekstu podstawowego"/>
      <charset val="238"/>
    </font>
    <font>
      <sz val="10"/>
      <color theme="0"/>
      <name val="Arial CE"/>
      <charset val="238"/>
    </font>
    <font>
      <sz val="11"/>
      <color theme="0"/>
      <name val="Czcionka tekstu podstawowego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mbria"/>
      <family val="1"/>
      <charset val="238"/>
      <scheme val="maj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7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17" fillId="0" borderId="0" applyFont="0" applyFill="0" applyBorder="0" applyAlignment="0" applyProtection="0"/>
  </cellStyleXfs>
  <cellXfs count="161">
    <xf numFmtId="0" fontId="0" fillId="0" borderId="0" xfId="0"/>
    <xf numFmtId="3" fontId="8" fillId="0" borderId="0" xfId="2" quotePrefix="1" applyNumberFormat="1" applyFont="1" applyFill="1" applyBorder="1" applyAlignment="1" applyProtection="1">
      <alignment horizontal="right"/>
      <protection hidden="1"/>
    </xf>
    <xf numFmtId="3" fontId="8" fillId="0" borderId="0" xfId="2" quotePrefix="1" applyNumberFormat="1" applyFont="1" applyFill="1" applyBorder="1" applyProtection="1">
      <protection hidden="1"/>
    </xf>
    <xf numFmtId="0" fontId="8" fillId="0" borderId="0" xfId="2" applyFont="1" applyBorder="1" applyProtection="1">
      <protection hidden="1"/>
    </xf>
    <xf numFmtId="3" fontId="8" fillId="0" borderId="0" xfId="2" applyNumberFormat="1" applyFont="1" applyFill="1" applyBorder="1" applyProtection="1">
      <protection hidden="1"/>
    </xf>
    <xf numFmtId="3" fontId="8" fillId="0" borderId="0" xfId="2" applyNumberFormat="1" applyFont="1" applyBorder="1" applyProtection="1">
      <protection hidden="1"/>
    </xf>
    <xf numFmtId="0" fontId="8" fillId="0" borderId="0" xfId="2" quotePrefix="1" applyFont="1" applyFill="1" applyBorder="1" applyProtection="1">
      <protection hidden="1"/>
    </xf>
    <xf numFmtId="0" fontId="8" fillId="0" borderId="0" xfId="2" applyFont="1" applyBorder="1" applyAlignment="1" applyProtection="1">
      <alignment horizontal="right"/>
      <protection hidden="1"/>
    </xf>
    <xf numFmtId="3" fontId="8" fillId="0" borderId="0" xfId="2" applyNumberFormat="1" applyFont="1" applyBorder="1" applyAlignment="1" applyProtection="1">
      <alignment horizontal="left"/>
      <protection hidden="1"/>
    </xf>
    <xf numFmtId="3" fontId="8" fillId="0" borderId="0" xfId="2" applyNumberFormat="1" applyFont="1" applyBorder="1" applyAlignment="1" applyProtection="1">
      <alignment horizontal="right"/>
      <protection hidden="1"/>
    </xf>
    <xf numFmtId="0" fontId="8" fillId="0" borderId="0" xfId="2" quotePrefix="1" applyFont="1" applyBorder="1" applyProtection="1">
      <protection hidden="1"/>
    </xf>
    <xf numFmtId="0" fontId="8" fillId="0" borderId="0" xfId="2" applyFont="1"/>
    <xf numFmtId="0" fontId="5" fillId="0" borderId="0" xfId="2" applyFont="1"/>
    <xf numFmtId="3" fontId="8" fillId="0" borderId="0" xfId="2" applyNumberFormat="1" applyFont="1" applyFill="1" applyBorder="1" applyAlignment="1" applyProtection="1">
      <alignment horizontal="right"/>
      <protection hidden="1"/>
    </xf>
    <xf numFmtId="0" fontId="8" fillId="0" borderId="0" xfId="2" applyFont="1" applyProtection="1">
      <protection hidden="1"/>
    </xf>
    <xf numFmtId="0" fontId="8" fillId="0" borderId="0" xfId="2" applyFont="1" applyBorder="1"/>
    <xf numFmtId="0" fontId="8" fillId="0" borderId="0" xfId="2" quotePrefix="1" applyFont="1"/>
    <xf numFmtId="2" fontId="9" fillId="0" borderId="11" xfId="2" applyNumberFormat="1" applyFont="1" applyBorder="1" applyProtection="1">
      <protection locked="0"/>
    </xf>
    <xf numFmtId="3" fontId="9" fillId="0" borderId="0" xfId="2" applyNumberFormat="1" applyFont="1" applyBorder="1" applyProtection="1">
      <protection hidden="1"/>
    </xf>
    <xf numFmtId="0" fontId="10" fillId="0" borderId="0" xfId="2" applyFont="1" applyProtection="1">
      <protection hidden="1"/>
    </xf>
    <xf numFmtId="0" fontId="10" fillId="0" borderId="0" xfId="2" applyFont="1"/>
    <xf numFmtId="3" fontId="9" fillId="0" borderId="0" xfId="2" applyNumberFormat="1" applyFont="1" applyBorder="1" applyAlignment="1" applyProtection="1">
      <alignment horizontal="left"/>
      <protection hidden="1"/>
    </xf>
    <xf numFmtId="0" fontId="0" fillId="0" borderId="0" xfId="0" applyProtection="1"/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horizontal="left" vertical="center" indent="15"/>
    </xf>
    <xf numFmtId="0" fontId="0" fillId="0" borderId="0" xfId="0" applyAlignment="1" applyProtection="1">
      <alignment horizontal="left"/>
    </xf>
    <xf numFmtId="0" fontId="0" fillId="3" borderId="0" xfId="0" applyFill="1" applyProtection="1"/>
    <xf numFmtId="0" fontId="13" fillId="3" borderId="0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vertical="center"/>
    </xf>
    <xf numFmtId="0" fontId="2" fillId="3" borderId="15" xfId="0" applyFont="1" applyFill="1" applyBorder="1" applyAlignment="1" applyProtection="1">
      <alignment vertical="center" wrapText="1"/>
    </xf>
    <xf numFmtId="0" fontId="2" fillId="3" borderId="16" xfId="0" applyFont="1" applyFill="1" applyBorder="1" applyAlignment="1" applyProtection="1">
      <alignment vertical="center" wrapText="1"/>
    </xf>
    <xf numFmtId="0" fontId="2" fillId="3" borderId="17" xfId="0" applyFont="1" applyFill="1" applyBorder="1" applyAlignment="1" applyProtection="1">
      <alignment vertical="center" wrapText="1"/>
    </xf>
    <xf numFmtId="0" fontId="0" fillId="0" borderId="0" xfId="0" applyAlignment="1">
      <alignment wrapText="1"/>
    </xf>
    <xf numFmtId="0" fontId="16" fillId="3" borderId="0" xfId="0" applyFont="1" applyFill="1" applyBorder="1" applyAlignment="1" applyProtection="1">
      <alignment vertical="top" wrapText="1"/>
    </xf>
    <xf numFmtId="0" fontId="2" fillId="4" borderId="1" xfId="4" applyNumberFormat="1" applyFont="1" applyFill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horizontal="left" vertical="center" indent="15"/>
    </xf>
    <xf numFmtId="0" fontId="0" fillId="3" borderId="0" xfId="0" applyFill="1" applyBorder="1" applyProtection="1"/>
    <xf numFmtId="0" fontId="12" fillId="0" borderId="34" xfId="0" applyFont="1" applyBorder="1" applyAlignment="1" applyProtection="1">
      <alignment horizontal="center" vertical="center" wrapText="1"/>
      <protection locked="0"/>
    </xf>
    <xf numFmtId="166" fontId="1" fillId="4" borderId="1" xfId="4" applyNumberFormat="1" applyFont="1" applyFill="1" applyBorder="1" applyAlignment="1" applyProtection="1">
      <alignment horizontal="center" vertical="center" wrapText="1"/>
    </xf>
    <xf numFmtId="0" fontId="16" fillId="3" borderId="0" xfId="0" applyFont="1" applyFill="1" applyAlignment="1" applyProtection="1">
      <alignment vertical="top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2" fillId="4" borderId="30" xfId="4" applyNumberFormat="1" applyFont="1" applyFill="1" applyBorder="1" applyAlignment="1" applyProtection="1">
      <alignment horizontal="center" vertical="center" wrapText="1"/>
    </xf>
    <xf numFmtId="0" fontId="20" fillId="4" borderId="20" xfId="0" applyFont="1" applyFill="1" applyBorder="1" applyAlignment="1" applyProtection="1">
      <alignment horizontal="center" vertical="center" wrapText="1"/>
    </xf>
    <xf numFmtId="0" fontId="20" fillId="4" borderId="1" xfId="0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2" fillId="4" borderId="30" xfId="4" applyNumberFormat="1" applyFont="1" applyFill="1" applyBorder="1" applyAlignment="1" applyProtection="1">
      <alignment horizontal="center" vertical="center" wrapText="1"/>
    </xf>
    <xf numFmtId="0" fontId="2" fillId="4" borderId="2" xfId="4" applyNumberFormat="1" applyFont="1" applyFill="1" applyBorder="1" applyAlignment="1" applyProtection="1">
      <alignment horizontal="center" vertical="center" wrapText="1"/>
    </xf>
    <xf numFmtId="0" fontId="12" fillId="0" borderId="31" xfId="0" applyFont="1" applyBorder="1" applyAlignment="1" applyProtection="1">
      <alignment horizontal="center" vertical="center" wrapText="1"/>
      <protection locked="0"/>
    </xf>
    <xf numFmtId="0" fontId="12" fillId="0" borderId="32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left" vertical="center" wrapText="1"/>
      <protection locked="0"/>
    </xf>
    <xf numFmtId="165" fontId="12" fillId="4" borderId="5" xfId="0" applyNumberFormat="1" applyFont="1" applyFill="1" applyBorder="1" applyAlignment="1" applyProtection="1">
      <alignment horizontal="left" vertical="center" wrapText="1"/>
    </xf>
    <xf numFmtId="165" fontId="12" fillId="4" borderId="6" xfId="0" applyNumberFormat="1" applyFont="1" applyFill="1" applyBorder="1" applyAlignment="1" applyProtection="1">
      <alignment horizontal="left" vertical="center" wrapText="1"/>
    </xf>
    <xf numFmtId="0" fontId="0" fillId="4" borderId="21" xfId="0" applyFill="1" applyBorder="1" applyAlignment="1" applyProtection="1">
      <alignment horizontal="center" vertical="center"/>
      <protection locked="0"/>
    </xf>
    <xf numFmtId="0" fontId="0" fillId="4" borderId="22" xfId="0" applyFill="1" applyBorder="1" applyAlignment="1" applyProtection="1">
      <alignment horizontal="center" vertical="center"/>
      <protection locked="0"/>
    </xf>
    <xf numFmtId="0" fontId="0" fillId="4" borderId="23" xfId="0" applyFill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6" xfId="0" applyFont="1" applyFill="1" applyBorder="1" applyAlignment="1" applyProtection="1">
      <alignment horizontal="center" vertical="center" wrapText="1"/>
    </xf>
    <xf numFmtId="165" fontId="11" fillId="4" borderId="5" xfId="0" applyNumberFormat="1" applyFont="1" applyFill="1" applyBorder="1" applyAlignment="1" applyProtection="1">
      <alignment horizontal="left" vertical="center" wrapText="1"/>
    </xf>
    <xf numFmtId="165" fontId="11" fillId="4" borderId="6" xfId="0" applyNumberFormat="1" applyFont="1" applyFill="1" applyBorder="1" applyAlignment="1" applyProtection="1">
      <alignment horizontal="left" vertical="center" wrapText="1"/>
    </xf>
    <xf numFmtId="20" fontId="0" fillId="4" borderId="24" xfId="0" applyNumberFormat="1" applyFill="1" applyBorder="1" applyAlignment="1" applyProtection="1">
      <alignment horizontal="center"/>
      <protection locked="0"/>
    </xf>
    <xf numFmtId="0" fontId="0" fillId="4" borderId="25" xfId="0" applyFill="1" applyBorder="1" applyAlignment="1" applyProtection="1">
      <alignment horizontal="center"/>
      <protection locked="0"/>
    </xf>
    <xf numFmtId="0" fontId="0" fillId="4" borderId="26" xfId="0" applyFill="1" applyBorder="1" applyAlignment="1" applyProtection="1">
      <alignment horizontal="center"/>
      <protection locked="0"/>
    </xf>
    <xf numFmtId="0" fontId="0" fillId="4" borderId="27" xfId="0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horizontal="center"/>
      <protection locked="0"/>
    </xf>
    <xf numFmtId="0" fontId="0" fillId="4" borderId="28" xfId="0" applyFill="1" applyBorder="1" applyAlignment="1" applyProtection="1">
      <alignment horizontal="center"/>
      <protection locked="0"/>
    </xf>
    <xf numFmtId="22" fontId="0" fillId="4" borderId="27" xfId="0" applyNumberFormat="1" applyFill="1" applyBorder="1" applyAlignment="1" applyProtection="1">
      <alignment horizontal="center"/>
      <protection locked="0"/>
    </xf>
    <xf numFmtId="165" fontId="21" fillId="5" borderId="4" xfId="0" applyNumberFormat="1" applyFont="1" applyFill="1" applyBorder="1" applyAlignment="1" applyProtection="1">
      <alignment horizontal="left" vertical="center" wrapText="1"/>
    </xf>
    <xf numFmtId="165" fontId="21" fillId="5" borderId="3" xfId="0" applyNumberFormat="1" applyFont="1" applyFill="1" applyBorder="1" applyAlignment="1" applyProtection="1">
      <alignment horizontal="left" vertical="center" wrapText="1"/>
    </xf>
    <xf numFmtId="0" fontId="13" fillId="5" borderId="0" xfId="0" applyFont="1" applyFill="1" applyBorder="1" applyAlignment="1" applyProtection="1">
      <alignment horizontal="center"/>
    </xf>
    <xf numFmtId="0" fontId="13" fillId="5" borderId="34" xfId="0" applyFont="1" applyFill="1" applyBorder="1" applyAlignment="1" applyProtection="1">
      <alignment horizontal="center"/>
    </xf>
    <xf numFmtId="165" fontId="21" fillId="5" borderId="5" xfId="0" applyNumberFormat="1" applyFont="1" applyFill="1" applyBorder="1" applyAlignment="1" applyProtection="1">
      <alignment horizontal="center" vertical="center"/>
    </xf>
    <xf numFmtId="165" fontId="21" fillId="5" borderId="6" xfId="0" applyNumberFormat="1" applyFont="1" applyFill="1" applyBorder="1" applyAlignment="1" applyProtection="1">
      <alignment horizontal="center" vertical="center"/>
    </xf>
    <xf numFmtId="165" fontId="21" fillId="5" borderId="1" xfId="0" applyNumberFormat="1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4" fillId="0" borderId="24" xfId="1" applyFont="1" applyBorder="1" applyAlignment="1" applyProtection="1">
      <alignment horizontal="center"/>
      <protection locked="0"/>
    </xf>
    <xf numFmtId="0" fontId="15" fillId="0" borderId="25" xfId="0" applyFont="1" applyBorder="1" applyAlignment="1" applyProtection="1">
      <alignment horizontal="center"/>
      <protection locked="0"/>
    </xf>
    <xf numFmtId="0" fontId="15" fillId="0" borderId="26" xfId="0" applyFont="1" applyBorder="1" applyAlignment="1" applyProtection="1">
      <alignment horizontal="center"/>
      <protection locked="0"/>
    </xf>
    <xf numFmtId="49" fontId="2" fillId="0" borderId="27" xfId="0" applyNumberFormat="1" applyFont="1" applyBorder="1" applyAlignment="1" applyProtection="1">
      <alignment horizontal="center"/>
      <protection locked="0"/>
    </xf>
    <xf numFmtId="49" fontId="2" fillId="0" borderId="14" xfId="0" applyNumberFormat="1" applyFont="1" applyBorder="1" applyAlignment="1" applyProtection="1">
      <alignment horizontal="center"/>
      <protection locked="0"/>
    </xf>
    <xf numFmtId="49" fontId="2" fillId="0" borderId="28" xfId="0" applyNumberFormat="1" applyFont="1" applyBorder="1" applyAlignment="1" applyProtection="1">
      <alignment horizontal="center"/>
      <protection locked="0"/>
    </xf>
    <xf numFmtId="0" fontId="15" fillId="0" borderId="27" xfId="0" applyFont="1" applyBorder="1" applyAlignment="1" applyProtection="1">
      <alignment horizontal="center"/>
      <protection locked="0"/>
    </xf>
    <xf numFmtId="0" fontId="15" fillId="0" borderId="14" xfId="0" applyFont="1" applyBorder="1" applyAlignment="1" applyProtection="1">
      <alignment horizontal="center"/>
      <protection locked="0"/>
    </xf>
    <xf numFmtId="0" fontId="15" fillId="0" borderId="28" xfId="0" applyFont="1" applyBorder="1" applyAlignment="1" applyProtection="1">
      <alignment horizontal="center"/>
      <protection locked="0"/>
    </xf>
    <xf numFmtId="0" fontId="15" fillId="0" borderId="21" xfId="0" applyFont="1" applyBorder="1" applyAlignment="1" applyProtection="1">
      <alignment horizontal="center"/>
      <protection locked="0"/>
    </xf>
    <xf numFmtId="0" fontId="15" fillId="0" borderId="22" xfId="0" applyFont="1" applyBorder="1" applyAlignment="1" applyProtection="1">
      <alignment horizontal="center"/>
      <protection locked="0"/>
    </xf>
    <xf numFmtId="0" fontId="15" fillId="0" borderId="23" xfId="0" applyFont="1" applyBorder="1" applyAlignment="1" applyProtection="1">
      <alignment horizontal="center"/>
      <protection locked="0"/>
    </xf>
    <xf numFmtId="165" fontId="11" fillId="4" borderId="4" xfId="0" applyNumberFormat="1" applyFont="1" applyFill="1" applyBorder="1" applyAlignment="1" applyProtection="1">
      <alignment horizontal="left" vertical="center" wrapText="1"/>
    </xf>
    <xf numFmtId="165" fontId="11" fillId="4" borderId="3" xfId="0" applyNumberFormat="1" applyFont="1" applyFill="1" applyBorder="1" applyAlignment="1" applyProtection="1">
      <alignment horizontal="left" vertical="center" wrapText="1"/>
    </xf>
    <xf numFmtId="0" fontId="13" fillId="5" borderId="7" xfId="0" applyFont="1" applyFill="1" applyBorder="1" applyAlignment="1" applyProtection="1">
      <alignment horizontal="center"/>
    </xf>
    <xf numFmtId="0" fontId="13" fillId="5" borderId="30" xfId="0" applyFont="1" applyFill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  <protection locked="0"/>
    </xf>
    <xf numFmtId="49" fontId="2" fillId="0" borderId="22" xfId="0" applyNumberFormat="1" applyFont="1" applyBorder="1" applyAlignment="1" applyProtection="1">
      <alignment horizontal="center"/>
      <protection locked="0"/>
    </xf>
    <xf numFmtId="49" fontId="2" fillId="0" borderId="23" xfId="0" applyNumberFormat="1" applyFont="1" applyBorder="1" applyAlignment="1" applyProtection="1">
      <alignment horizontal="center"/>
      <protection locked="0"/>
    </xf>
    <xf numFmtId="167" fontId="2" fillId="0" borderId="27" xfId="0" applyNumberFormat="1" applyFont="1" applyBorder="1" applyAlignment="1" applyProtection="1">
      <alignment horizontal="center"/>
      <protection locked="0"/>
    </xf>
    <xf numFmtId="167" fontId="2" fillId="0" borderId="14" xfId="0" applyNumberFormat="1" applyFont="1" applyBorder="1" applyAlignment="1" applyProtection="1">
      <alignment horizontal="center"/>
      <protection locked="0"/>
    </xf>
    <xf numFmtId="167" fontId="2" fillId="0" borderId="28" xfId="0" applyNumberFormat="1" applyFont="1" applyBorder="1" applyAlignment="1" applyProtection="1">
      <alignment horizontal="center"/>
      <protection locked="0"/>
    </xf>
    <xf numFmtId="165" fontId="21" fillId="5" borderId="5" xfId="0" applyNumberFormat="1" applyFont="1" applyFill="1" applyBorder="1" applyAlignment="1" applyProtection="1">
      <alignment horizontal="left" vertical="center" wrapText="1"/>
    </xf>
    <xf numFmtId="165" fontId="21" fillId="5" borderId="6" xfId="0" applyNumberFormat="1" applyFont="1" applyFill="1" applyBorder="1" applyAlignment="1" applyProtection="1">
      <alignment horizontal="left" vertical="center" wrapText="1"/>
    </xf>
    <xf numFmtId="165" fontId="11" fillId="4" borderId="1" xfId="0" applyNumberFormat="1" applyFont="1" applyFill="1" applyBorder="1" applyAlignment="1" applyProtection="1">
      <alignment horizontal="left" vertical="center" wrapText="1"/>
    </xf>
    <xf numFmtId="165" fontId="11" fillId="4" borderId="29" xfId="0" applyNumberFormat="1" applyFont="1" applyFill="1" applyBorder="1" applyAlignment="1" applyProtection="1">
      <alignment horizontal="left" vertical="center" wrapText="1"/>
    </xf>
    <xf numFmtId="165" fontId="11" fillId="4" borderId="13" xfId="0" applyNumberFormat="1" applyFont="1" applyFill="1" applyBorder="1" applyAlignment="1" applyProtection="1">
      <alignment horizontal="left" vertical="center" wrapText="1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left" vertical="center" wrapText="1"/>
    </xf>
    <xf numFmtId="0" fontId="2" fillId="4" borderId="6" xfId="0" applyFont="1" applyFill="1" applyBorder="1" applyAlignment="1" applyProtection="1">
      <alignment horizontal="left" vertical="center" wrapText="1"/>
    </xf>
    <xf numFmtId="0" fontId="2" fillId="4" borderId="1" xfId="0" applyFont="1" applyFill="1" applyBorder="1" applyAlignment="1" applyProtection="1">
      <alignment horizontal="left" vertical="center" wrapText="1"/>
    </xf>
    <xf numFmtId="0" fontId="3" fillId="0" borderId="3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 wrapText="1"/>
    </xf>
    <xf numFmtId="0" fontId="14" fillId="0" borderId="7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165" fontId="20" fillId="4" borderId="5" xfId="0" applyNumberFormat="1" applyFont="1" applyFill="1" applyBorder="1" applyAlignment="1" applyProtection="1">
      <alignment horizontal="center" vertical="center" wrapText="1"/>
    </xf>
    <xf numFmtId="165" fontId="20" fillId="4" borderId="6" xfId="0" applyNumberFormat="1" applyFont="1" applyFill="1" applyBorder="1" applyAlignment="1" applyProtection="1">
      <alignment horizontal="center" vertical="center" wrapText="1"/>
    </xf>
    <xf numFmtId="165" fontId="20" fillId="4" borderId="1" xfId="0" applyNumberFormat="1" applyFont="1" applyFill="1" applyBorder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left" vertical="center" wrapText="1"/>
    </xf>
    <xf numFmtId="0" fontId="2" fillId="4" borderId="3" xfId="0" applyFont="1" applyFill="1" applyBorder="1" applyAlignment="1" applyProtection="1">
      <alignment horizontal="left" vertical="center" wrapText="1"/>
    </xf>
    <xf numFmtId="0" fontId="2" fillId="4" borderId="2" xfId="0" applyFont="1" applyFill="1" applyBorder="1" applyAlignment="1" applyProtection="1">
      <alignment horizontal="left" vertical="center" wrapText="1"/>
    </xf>
    <xf numFmtId="0" fontId="2" fillId="4" borderId="33" xfId="0" applyFont="1" applyFill="1" applyBorder="1" applyAlignment="1" applyProtection="1">
      <alignment horizontal="left" vertical="center" wrapText="1"/>
    </xf>
    <xf numFmtId="0" fontId="2" fillId="4" borderId="7" xfId="0" applyFont="1" applyFill="1" applyBorder="1" applyAlignment="1" applyProtection="1">
      <alignment horizontal="left" vertical="center" wrapText="1"/>
    </xf>
    <xf numFmtId="0" fontId="2" fillId="4" borderId="30" xfId="0" applyFont="1" applyFill="1" applyBorder="1" applyAlignment="1" applyProtection="1">
      <alignment horizontal="left" vertical="center" wrapText="1"/>
    </xf>
    <xf numFmtId="0" fontId="13" fillId="3" borderId="7" xfId="0" applyFont="1" applyFill="1" applyBorder="1" applyAlignment="1" applyProtection="1">
      <alignment horizontal="left" vertical="center"/>
    </xf>
    <xf numFmtId="0" fontId="13" fillId="3" borderId="0" xfId="0" applyFont="1" applyFill="1" applyBorder="1" applyAlignment="1" applyProtection="1">
      <alignment horizontal="left" vertical="center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1" fillId="5" borderId="5" xfId="0" applyFont="1" applyFill="1" applyBorder="1" applyAlignment="1" applyProtection="1">
      <alignment horizontal="center" vertical="center" wrapText="1"/>
    </xf>
    <xf numFmtId="0" fontId="21" fillId="5" borderId="6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center" vertical="center" wrapText="1"/>
    </xf>
    <xf numFmtId="166" fontId="14" fillId="5" borderId="5" xfId="4" applyNumberFormat="1" applyFont="1" applyFill="1" applyBorder="1" applyAlignment="1" applyProtection="1">
      <alignment horizontal="center" vertical="center" wrapText="1"/>
    </xf>
    <xf numFmtId="166" fontId="14" fillId="5" borderId="1" xfId="4" applyNumberFormat="1" applyFont="1" applyFill="1" applyBorder="1" applyAlignment="1" applyProtection="1">
      <alignment horizontal="center" vertical="center" wrapText="1"/>
    </xf>
    <xf numFmtId="166" fontId="2" fillId="3" borderId="5" xfId="4" applyNumberFormat="1" applyFont="1" applyFill="1" applyBorder="1" applyAlignment="1" applyProtection="1">
      <alignment horizontal="center" vertical="center" wrapText="1"/>
      <protection locked="0"/>
    </xf>
    <xf numFmtId="166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</xf>
    <xf numFmtId="0" fontId="3" fillId="3" borderId="6" xfId="0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left" vertical="center" wrapText="1"/>
    </xf>
    <xf numFmtId="0" fontId="16" fillId="3" borderId="0" xfId="0" applyFont="1" applyFill="1" applyAlignment="1" applyProtection="1">
      <alignment vertical="top" wrapText="1"/>
    </xf>
    <xf numFmtId="0" fontId="3" fillId="4" borderId="9" xfId="0" applyFont="1" applyFill="1" applyBorder="1" applyAlignment="1" applyProtection="1">
      <alignment horizontal="center" vertical="center"/>
    </xf>
    <xf numFmtId="0" fontId="3" fillId="4" borderId="10" xfId="0" applyFont="1" applyFill="1" applyBorder="1" applyAlignment="1" applyProtection="1">
      <alignment horizontal="center" vertical="center"/>
    </xf>
    <xf numFmtId="0" fontId="3" fillId="4" borderId="8" xfId="0" applyFont="1" applyFill="1" applyBorder="1" applyAlignment="1" applyProtection="1">
      <alignment horizontal="center" vertical="center"/>
    </xf>
    <xf numFmtId="0" fontId="2" fillId="3" borderId="0" xfId="0" applyFont="1" applyFill="1" applyAlignment="1" applyProtection="1">
      <alignment horizontal="left" vertical="center" wrapText="1"/>
    </xf>
    <xf numFmtId="0" fontId="2" fillId="3" borderId="0" xfId="0" applyFont="1" applyFill="1" applyAlignment="1" applyProtection="1">
      <alignment horizontal="left" vertical="center"/>
    </xf>
    <xf numFmtId="0" fontId="16" fillId="3" borderId="0" xfId="0" applyFont="1" applyFill="1" applyAlignment="1" applyProtection="1">
      <alignment horizontal="left" vertical="center" wrapText="1"/>
    </xf>
    <xf numFmtId="0" fontId="18" fillId="3" borderId="0" xfId="0" applyFont="1" applyFill="1" applyAlignment="1" applyProtection="1">
      <alignment horizontal="left" vertical="top" wrapText="1"/>
    </xf>
    <xf numFmtId="0" fontId="19" fillId="3" borderId="3" xfId="0" applyFont="1" applyFill="1" applyBorder="1" applyAlignment="1" applyProtection="1">
      <alignment horizontal="center" vertical="top" wrapText="1"/>
    </xf>
    <xf numFmtId="0" fontId="18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left" vertical="center" wrapText="1"/>
    </xf>
    <xf numFmtId="0" fontId="2" fillId="4" borderId="5" xfId="0" applyFont="1" applyFill="1" applyBorder="1" applyAlignment="1" applyProtection="1">
      <alignment vertical="center" wrapText="1"/>
    </xf>
    <xf numFmtId="0" fontId="2" fillId="4" borderId="6" xfId="0" applyFont="1" applyFill="1" applyBorder="1" applyAlignment="1" applyProtection="1">
      <alignment vertical="center" wrapText="1"/>
    </xf>
    <xf numFmtId="0" fontId="3" fillId="0" borderId="18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</cellXfs>
  <cellStyles count="5">
    <cellStyle name="Dziesiętny" xfId="4" builtinId="3"/>
    <cellStyle name="Hiperłącze" xfId="1" builtinId="8"/>
    <cellStyle name="Hiperłącze 2" xfId="3"/>
    <cellStyle name="Normalny" xfId="0" builtinId="0"/>
    <cellStyle name="Normalny 2" xfId="2"/>
  </cellStyles>
  <dxfs count="0"/>
  <tableStyles count="0" defaultTableStyle="TableStyleMedium2" defaultPivotStyle="PivotStyleLight16"/>
  <colors>
    <mruColors>
      <color rgb="FFFFD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1291071</xdr:colOff>
      <xdr:row>0</xdr:row>
      <xdr:rowOff>241589</xdr:rowOff>
    </xdr:from>
    <xdr:to>
      <xdr:col>3</xdr:col>
      <xdr:colOff>449214</xdr:colOff>
      <xdr:row>0</xdr:row>
      <xdr:rowOff>942975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071" y="241589"/>
          <a:ext cx="4949343" cy="701386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423334</xdr:colOff>
      <xdr:row>79</xdr:row>
      <xdr:rowOff>423334</xdr:rowOff>
    </xdr:from>
    <xdr:to>
      <xdr:col>4</xdr:col>
      <xdr:colOff>497417</xdr:colOff>
      <xdr:row>81</xdr:row>
      <xdr:rowOff>317500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D642A1C8-4523-45D3-BE70-181BB93E4CD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0417" y="34480501"/>
          <a:ext cx="952500" cy="783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aca\festiwal%20slask\1-edycja\wystawcy%20i%20partnerzy\2%20-%20partnerzy%20materia&#322;y\umowy%20partnerzy\umowy%20partnerzy\Umowa%20Festiwal%20Jestem%20Kobieta%20-%20Sylwia%20Czajka%20Jans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owa"/>
      <sheetName val="Słownie"/>
      <sheetName val="informacje organizacyjne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L94"/>
  <sheetViews>
    <sheetView tabSelected="1" view="pageBreakPreview" zoomScale="90" zoomScaleNormal="90" zoomScaleSheetLayoutView="90" zoomScalePageLayoutView="90" workbookViewId="0">
      <selection activeCell="L4" sqref="L4"/>
    </sheetView>
  </sheetViews>
  <sheetFormatPr defaultColWidth="8.7109375" defaultRowHeight="15"/>
  <cols>
    <col min="1" max="1" width="22.5703125" style="22" customWidth="1"/>
    <col min="2" max="2" width="38.140625" style="22" customWidth="1"/>
    <col min="3" max="3" width="26.140625" style="22" customWidth="1"/>
    <col min="4" max="4" width="13.140625" style="22" customWidth="1"/>
    <col min="5" max="5" width="10.42578125" style="22" customWidth="1"/>
    <col min="6" max="6" width="10.5703125" style="22" customWidth="1"/>
    <col min="7" max="7" width="12.5703125" style="22" customWidth="1"/>
    <col min="8" max="16384" width="8.7109375" style="22"/>
  </cols>
  <sheetData>
    <row r="1" spans="1:6" ht="75" customHeight="1">
      <c r="A1" s="117"/>
      <c r="B1" s="117"/>
      <c r="C1" s="117"/>
      <c r="D1" s="117"/>
      <c r="E1" s="117"/>
    </row>
    <row r="2" spans="1:6" ht="39" customHeight="1" thickBot="1">
      <c r="A2" s="118" t="s">
        <v>54</v>
      </c>
      <c r="B2" s="117"/>
      <c r="C2" s="117"/>
      <c r="D2" s="117"/>
      <c r="E2" s="117"/>
    </row>
    <row r="3" spans="1:6" ht="18" customHeight="1" thickBot="1">
      <c r="A3" s="55" t="s">
        <v>53</v>
      </c>
      <c r="B3" s="56"/>
      <c r="C3" s="57"/>
      <c r="D3" s="58"/>
      <c r="E3" s="59"/>
      <c r="F3" s="23"/>
    </row>
    <row r="4" spans="1:6" ht="18" customHeight="1" thickBot="1">
      <c r="A4" s="62" t="s">
        <v>55</v>
      </c>
      <c r="B4" s="63"/>
      <c r="C4" s="67"/>
      <c r="D4" s="68"/>
      <c r="E4" s="69"/>
    </row>
    <row r="5" spans="1:6" ht="18" customHeight="1" thickBot="1">
      <c r="A5" s="62" t="s">
        <v>97</v>
      </c>
      <c r="B5" s="63"/>
      <c r="C5" s="70"/>
      <c r="D5" s="68"/>
      <c r="E5" s="69"/>
    </row>
    <row r="6" spans="1:6" ht="18" customHeight="1" thickBot="1">
      <c r="A6" s="62" t="s">
        <v>96</v>
      </c>
      <c r="B6" s="63"/>
      <c r="C6" s="64"/>
      <c r="D6" s="65"/>
      <c r="E6" s="66"/>
    </row>
    <row r="7" spans="1:6" ht="11.25" customHeight="1" thickBot="1">
      <c r="A7" s="119"/>
      <c r="B7" s="119"/>
      <c r="C7" s="120"/>
      <c r="D7" s="120"/>
      <c r="E7" s="120"/>
    </row>
    <row r="8" spans="1:6" ht="24" customHeight="1" thickBot="1">
      <c r="A8" s="103" t="s">
        <v>56</v>
      </c>
      <c r="B8" s="104"/>
      <c r="C8" s="95"/>
      <c r="D8" s="95"/>
      <c r="E8" s="96"/>
    </row>
    <row r="9" spans="1:6" ht="18.75" customHeight="1" thickBot="1">
      <c r="A9" s="62" t="s">
        <v>57</v>
      </c>
      <c r="B9" s="105"/>
      <c r="C9" s="97"/>
      <c r="D9" s="98"/>
      <c r="E9" s="99"/>
    </row>
    <row r="10" spans="1:6" ht="18.75" customHeight="1" thickBot="1">
      <c r="A10" s="62" t="s">
        <v>58</v>
      </c>
      <c r="B10" s="105"/>
      <c r="C10" s="84"/>
      <c r="D10" s="85"/>
      <c r="E10" s="86"/>
    </row>
    <row r="11" spans="1:6" ht="18.75" customHeight="1" thickBot="1">
      <c r="A11" s="62" t="s">
        <v>60</v>
      </c>
      <c r="B11" s="105"/>
      <c r="C11" s="84"/>
      <c r="D11" s="85"/>
      <c r="E11" s="86"/>
    </row>
    <row r="12" spans="1:6" ht="18.75" customHeight="1" thickBot="1">
      <c r="A12" s="62" t="s">
        <v>59</v>
      </c>
      <c r="B12" s="105"/>
      <c r="C12" s="100"/>
      <c r="D12" s="101"/>
      <c r="E12" s="102"/>
    </row>
    <row r="13" spans="1:6" ht="18.75" customHeight="1" thickBot="1">
      <c r="A13" s="62" t="s">
        <v>61</v>
      </c>
      <c r="B13" s="105"/>
      <c r="C13" s="84"/>
      <c r="D13" s="85"/>
      <c r="E13" s="86"/>
    </row>
    <row r="14" spans="1:6" ht="19.5" customHeight="1" thickBot="1">
      <c r="A14" s="106" t="s">
        <v>102</v>
      </c>
      <c r="B14" s="107"/>
      <c r="C14" s="108"/>
      <c r="D14" s="109"/>
      <c r="E14" s="110"/>
    </row>
    <row r="15" spans="1:6" ht="24.75" customHeight="1" thickBot="1">
      <c r="A15" s="62" t="s">
        <v>103</v>
      </c>
      <c r="B15" s="105"/>
      <c r="C15" s="132"/>
      <c r="D15" s="133"/>
      <c r="E15" s="134"/>
    </row>
    <row r="16" spans="1:6" ht="29.25" customHeight="1" thickBot="1">
      <c r="A16" s="71" t="s">
        <v>62</v>
      </c>
      <c r="B16" s="72"/>
      <c r="C16" s="73"/>
      <c r="D16" s="73"/>
      <c r="E16" s="74"/>
    </row>
    <row r="17" spans="1:12" ht="20.25" customHeight="1" thickBot="1">
      <c r="A17" s="93" t="s">
        <v>63</v>
      </c>
      <c r="B17" s="94"/>
      <c r="C17" s="90"/>
      <c r="D17" s="91"/>
      <c r="E17" s="92"/>
    </row>
    <row r="18" spans="1:12" ht="20.25" customHeight="1" thickBot="1">
      <c r="A18" s="62" t="s">
        <v>65</v>
      </c>
      <c r="B18" s="63"/>
      <c r="C18" s="87"/>
      <c r="D18" s="88"/>
      <c r="E18" s="89"/>
    </row>
    <row r="19" spans="1:12" ht="20.25" customHeight="1" thickBot="1">
      <c r="A19" s="62" t="s">
        <v>66</v>
      </c>
      <c r="B19" s="63"/>
      <c r="C19" s="87"/>
      <c r="D19" s="88"/>
      <c r="E19" s="89"/>
    </row>
    <row r="20" spans="1:12" ht="20.25" customHeight="1" thickBot="1">
      <c r="A20" s="62" t="s">
        <v>113</v>
      </c>
      <c r="B20" s="63"/>
      <c r="C20" s="87"/>
      <c r="D20" s="88"/>
      <c r="E20" s="89"/>
    </row>
    <row r="21" spans="1:12" ht="20.25" customHeight="1" thickBot="1">
      <c r="A21" s="62" t="s">
        <v>64</v>
      </c>
      <c r="B21" s="63"/>
      <c r="C21" s="87"/>
      <c r="D21" s="88"/>
      <c r="E21" s="89"/>
    </row>
    <row r="22" spans="1:12" ht="20.25" customHeight="1" thickBot="1">
      <c r="A22" s="62" t="s">
        <v>114</v>
      </c>
      <c r="B22" s="63"/>
      <c r="C22" s="87"/>
      <c r="D22" s="88"/>
      <c r="E22" s="89"/>
    </row>
    <row r="23" spans="1:12" ht="20.25" customHeight="1" thickBot="1">
      <c r="A23" s="62" t="s">
        <v>94</v>
      </c>
      <c r="B23" s="63"/>
      <c r="C23" s="87"/>
      <c r="D23" s="88"/>
      <c r="E23" s="89"/>
    </row>
    <row r="24" spans="1:12" ht="20.25" customHeight="1" thickBot="1">
      <c r="A24" s="62" t="s">
        <v>93</v>
      </c>
      <c r="B24" s="63"/>
      <c r="C24" s="87"/>
      <c r="D24" s="88"/>
      <c r="E24" s="89"/>
    </row>
    <row r="25" spans="1:12" ht="20.25" customHeight="1" thickBot="1">
      <c r="A25" s="62" t="s">
        <v>67</v>
      </c>
      <c r="B25" s="63"/>
      <c r="C25" s="87"/>
      <c r="D25" s="88"/>
      <c r="E25" s="89"/>
    </row>
    <row r="26" spans="1:12" ht="20.25" customHeight="1" thickBot="1">
      <c r="A26" s="62" t="s">
        <v>0</v>
      </c>
      <c r="B26" s="63"/>
      <c r="C26" s="81"/>
      <c r="D26" s="82"/>
      <c r="E26" s="83"/>
    </row>
    <row r="27" spans="1:12" ht="8.25" customHeight="1">
      <c r="A27" s="130"/>
      <c r="B27" s="130"/>
      <c r="C27" s="131"/>
      <c r="D27" s="131"/>
      <c r="E27" s="131"/>
    </row>
    <row r="28" spans="1:12" ht="6" customHeight="1" thickBot="1">
      <c r="A28" s="29"/>
      <c r="B28" s="29"/>
      <c r="C28" s="29"/>
      <c r="D28" s="29"/>
      <c r="E28" s="29"/>
    </row>
    <row r="29" spans="1:12" ht="28.5" customHeight="1" thickBot="1">
      <c r="A29" s="75" t="s">
        <v>68</v>
      </c>
      <c r="B29" s="76"/>
      <c r="C29" s="76"/>
      <c r="D29" s="76"/>
      <c r="E29" s="77"/>
    </row>
    <row r="30" spans="1:12" ht="7.5" customHeight="1">
      <c r="A30" s="114"/>
      <c r="B30" s="115"/>
      <c r="C30" s="115"/>
      <c r="D30" s="115"/>
      <c r="E30" s="116"/>
    </row>
    <row r="31" spans="1:12" ht="48.75" customHeight="1" thickBot="1">
      <c r="A31" s="78" t="s">
        <v>82</v>
      </c>
      <c r="B31" s="79"/>
      <c r="C31" s="79"/>
      <c r="D31" s="79"/>
      <c r="E31" s="80"/>
      <c r="G31" s="28"/>
      <c r="H31" s="28"/>
      <c r="I31" s="28"/>
      <c r="J31" s="28"/>
      <c r="K31" s="28"/>
      <c r="L31" s="28"/>
    </row>
    <row r="32" spans="1:12" ht="18" hidden="1" customHeight="1">
      <c r="A32" s="31"/>
      <c r="B32" s="32"/>
      <c r="C32" s="32"/>
      <c r="D32" s="32"/>
      <c r="E32" s="33"/>
      <c r="G32" s="28"/>
      <c r="H32" s="28"/>
      <c r="I32" s="28"/>
      <c r="J32" s="28"/>
      <c r="K32" s="28"/>
      <c r="L32" s="28"/>
    </row>
    <row r="33" spans="1:5" ht="48" customHeight="1" thickBot="1">
      <c r="A33" s="121" t="s">
        <v>78</v>
      </c>
      <c r="B33" s="122"/>
      <c r="C33" s="123"/>
      <c r="D33" s="45" t="s">
        <v>70</v>
      </c>
      <c r="E33" s="46" t="s">
        <v>100</v>
      </c>
    </row>
    <row r="34" spans="1:5" ht="48" customHeight="1" thickBot="1">
      <c r="A34" s="111" t="s">
        <v>95</v>
      </c>
      <c r="B34" s="112"/>
      <c r="C34" s="113"/>
      <c r="D34" s="36">
        <f>IF(E34 = "TAK",1,0)</f>
        <v>0</v>
      </c>
      <c r="E34" s="37"/>
    </row>
    <row r="35" spans="1:5" ht="71.25" customHeight="1" thickBot="1">
      <c r="A35" s="111" t="s">
        <v>104</v>
      </c>
      <c r="B35" s="112"/>
      <c r="C35" s="113"/>
      <c r="D35" s="36">
        <f t="shared" ref="D35:D44" si="0">IF(E35 = "TAK",1,0)</f>
        <v>0</v>
      </c>
      <c r="E35" s="37"/>
    </row>
    <row r="36" spans="1:5" ht="51" customHeight="1" thickBot="1">
      <c r="A36" s="111" t="s">
        <v>98</v>
      </c>
      <c r="B36" s="112"/>
      <c r="C36" s="113"/>
      <c r="D36" s="36">
        <f t="shared" si="0"/>
        <v>0</v>
      </c>
      <c r="E36" s="37"/>
    </row>
    <row r="37" spans="1:5" ht="80.25" customHeight="1" thickBot="1">
      <c r="A37" s="111" t="s">
        <v>105</v>
      </c>
      <c r="B37" s="112"/>
      <c r="C37" s="113"/>
      <c r="D37" s="36">
        <f t="shared" si="0"/>
        <v>0</v>
      </c>
      <c r="E37" s="37"/>
    </row>
    <row r="38" spans="1:5" ht="47.25" customHeight="1">
      <c r="A38" s="127" t="s">
        <v>106</v>
      </c>
      <c r="B38" s="128"/>
      <c r="C38" s="129"/>
      <c r="D38" s="50">
        <f t="shared" si="0"/>
        <v>0</v>
      </c>
      <c r="E38" s="52"/>
    </row>
    <row r="39" spans="1:5" ht="42.75" customHeight="1" thickBot="1">
      <c r="A39" s="54" t="s">
        <v>107</v>
      </c>
      <c r="B39" s="48"/>
      <c r="C39" s="49"/>
      <c r="D39" s="51"/>
      <c r="E39" s="53"/>
    </row>
    <row r="40" spans="1:5" ht="25.5" customHeight="1" thickBot="1">
      <c r="A40" s="124" t="s">
        <v>71</v>
      </c>
      <c r="B40" s="125"/>
      <c r="C40" s="126"/>
      <c r="D40" s="36">
        <f t="shared" si="0"/>
        <v>0</v>
      </c>
      <c r="E40" s="37"/>
    </row>
    <row r="41" spans="1:5" ht="29.25" customHeight="1" thickBot="1">
      <c r="A41" s="127" t="s">
        <v>72</v>
      </c>
      <c r="B41" s="128"/>
      <c r="C41" s="129"/>
      <c r="D41" s="36">
        <f t="shared" si="0"/>
        <v>0</v>
      </c>
      <c r="E41" s="37"/>
    </row>
    <row r="42" spans="1:5" ht="39" customHeight="1">
      <c r="A42" s="127" t="s">
        <v>99</v>
      </c>
      <c r="B42" s="128"/>
      <c r="C42" s="129"/>
      <c r="D42" s="50">
        <f t="shared" si="0"/>
        <v>0</v>
      </c>
      <c r="E42" s="52"/>
    </row>
    <row r="43" spans="1:5" ht="39" customHeight="1" thickBot="1">
      <c r="A43" s="47" t="s">
        <v>108</v>
      </c>
      <c r="B43" s="48"/>
      <c r="C43" s="49"/>
      <c r="D43" s="51"/>
      <c r="E43" s="53"/>
    </row>
    <row r="44" spans="1:5" ht="27.75" customHeight="1" thickBot="1">
      <c r="A44" s="124" t="s">
        <v>73</v>
      </c>
      <c r="B44" s="125"/>
      <c r="C44" s="126"/>
      <c r="D44" s="44">
        <f t="shared" si="0"/>
        <v>0</v>
      </c>
      <c r="E44" s="40"/>
    </row>
    <row r="45" spans="1:5" ht="23.45" customHeight="1" thickBot="1">
      <c r="A45" s="60" t="s">
        <v>69</v>
      </c>
      <c r="B45" s="61"/>
      <c r="C45" s="61"/>
      <c r="D45" s="43">
        <f>SUM(D34:D44)</f>
        <v>0</v>
      </c>
      <c r="E45" s="41"/>
    </row>
    <row r="46" spans="1:5" ht="11.25" customHeight="1" thickBot="1">
      <c r="A46" s="119"/>
      <c r="B46" s="119"/>
      <c r="C46" s="120"/>
      <c r="D46" s="120"/>
      <c r="E46" s="120"/>
    </row>
    <row r="47" spans="1:5" ht="46.5" customHeight="1" thickBot="1">
      <c r="A47" s="135" t="s">
        <v>79</v>
      </c>
      <c r="B47" s="136"/>
      <c r="C47" s="137"/>
      <c r="D47" s="138" t="s">
        <v>101</v>
      </c>
      <c r="E47" s="139"/>
    </row>
    <row r="48" spans="1:5" ht="31.5" customHeight="1" thickBot="1">
      <c r="A48" s="111" t="s">
        <v>74</v>
      </c>
      <c r="B48" s="112"/>
      <c r="C48" s="113"/>
      <c r="D48" s="140"/>
      <c r="E48" s="141"/>
    </row>
    <row r="49" spans="1:5" ht="31.5" customHeight="1" thickBot="1">
      <c r="A49" s="111" t="s">
        <v>75</v>
      </c>
      <c r="B49" s="112"/>
      <c r="C49" s="113"/>
      <c r="D49" s="140"/>
      <c r="E49" s="141"/>
    </row>
    <row r="50" spans="1:5" ht="31.5" customHeight="1" thickBot="1">
      <c r="A50" s="111" t="s">
        <v>76</v>
      </c>
      <c r="B50" s="112"/>
      <c r="C50" s="113"/>
      <c r="D50" s="140"/>
      <c r="E50" s="141"/>
    </row>
    <row r="51" spans="1:5" ht="31.5" customHeight="1" thickBot="1">
      <c r="A51" s="111" t="s">
        <v>77</v>
      </c>
      <c r="B51" s="112"/>
      <c r="C51" s="113"/>
      <c r="D51" s="140"/>
      <c r="E51" s="141"/>
    </row>
    <row r="52" spans="1:5" ht="24" customHeight="1" thickBot="1">
      <c r="A52" s="142" t="s">
        <v>80</v>
      </c>
      <c r="B52" s="143"/>
      <c r="C52" s="143"/>
      <c r="D52" s="143"/>
      <c r="E52" s="144"/>
    </row>
    <row r="53" spans="1:5" ht="33.75" customHeight="1" thickBot="1">
      <c r="A53" s="135" t="s">
        <v>111</v>
      </c>
      <c r="B53" s="136"/>
      <c r="C53" s="137"/>
      <c r="D53" s="138" t="s">
        <v>109</v>
      </c>
      <c r="E53" s="139"/>
    </row>
    <row r="54" spans="1:5" ht="34.5" customHeight="1" thickBot="1">
      <c r="A54" s="156" t="s">
        <v>90</v>
      </c>
      <c r="B54" s="157"/>
      <c r="C54" s="157"/>
      <c r="D54" s="140"/>
      <c r="E54" s="141"/>
    </row>
    <row r="55" spans="1:5" ht="30.75" customHeight="1" thickBot="1">
      <c r="A55" s="156" t="s">
        <v>115</v>
      </c>
      <c r="B55" s="157"/>
      <c r="C55" s="157"/>
      <c r="D55" s="140"/>
      <c r="E55" s="141"/>
    </row>
    <row r="56" spans="1:5" ht="17.25" customHeight="1">
      <c r="A56" s="158"/>
      <c r="B56" s="159"/>
      <c r="C56" s="159"/>
      <c r="D56" s="159"/>
      <c r="E56" s="160"/>
    </row>
    <row r="57" spans="1:5" ht="27.75" customHeight="1">
      <c r="A57" s="146" t="s">
        <v>81</v>
      </c>
      <c r="B57" s="147"/>
      <c r="C57" s="147"/>
      <c r="D57" s="147"/>
      <c r="E57" s="148"/>
    </row>
    <row r="58" spans="1:5" ht="7.5" customHeight="1">
      <c r="A58" s="30"/>
      <c r="B58" s="28"/>
      <c r="C58" s="28"/>
      <c r="D58" s="28"/>
      <c r="E58" s="28"/>
    </row>
    <row r="59" spans="1:5" ht="156.75" customHeight="1">
      <c r="A59" s="149" t="s">
        <v>85</v>
      </c>
      <c r="B59" s="150"/>
      <c r="C59" s="150"/>
      <c r="D59" s="150"/>
      <c r="E59" s="150"/>
    </row>
    <row r="60" spans="1:5" ht="54" customHeight="1">
      <c r="A60" s="145" t="s">
        <v>110</v>
      </c>
      <c r="B60" s="145"/>
      <c r="C60" s="145"/>
      <c r="D60" s="145"/>
      <c r="E60" s="145"/>
    </row>
    <row r="61" spans="1:5" ht="12.75" customHeight="1">
      <c r="A61" s="30"/>
      <c r="B61" s="28"/>
      <c r="C61" s="28"/>
      <c r="D61" s="28"/>
      <c r="E61" s="28"/>
    </row>
    <row r="62" spans="1:5" ht="87.75" customHeight="1">
      <c r="A62" s="151" t="s">
        <v>83</v>
      </c>
      <c r="B62" s="151"/>
      <c r="C62" s="151"/>
      <c r="D62" s="151"/>
      <c r="E62" s="151"/>
    </row>
    <row r="63" spans="1:5" ht="54" customHeight="1">
      <c r="A63" s="145" t="s">
        <v>110</v>
      </c>
      <c r="B63" s="145"/>
      <c r="C63" s="145"/>
      <c r="D63" s="145"/>
      <c r="E63" s="145"/>
    </row>
    <row r="64" spans="1:5" ht="6" customHeight="1">
      <c r="A64" s="30"/>
      <c r="B64" s="28"/>
      <c r="C64" s="28"/>
      <c r="D64" s="28"/>
      <c r="E64" s="28"/>
    </row>
    <row r="65" spans="1:5" ht="86.25" customHeight="1">
      <c r="A65" s="149" t="s">
        <v>84</v>
      </c>
      <c r="B65" s="149"/>
      <c r="C65" s="149"/>
      <c r="D65" s="149"/>
      <c r="E65" s="149"/>
    </row>
    <row r="66" spans="1:5" ht="54" customHeight="1">
      <c r="A66" s="145" t="s">
        <v>110</v>
      </c>
      <c r="B66" s="145"/>
      <c r="C66" s="145"/>
      <c r="D66" s="145"/>
      <c r="E66" s="145"/>
    </row>
    <row r="67" spans="1:5" ht="3" customHeight="1">
      <c r="A67" s="42"/>
      <c r="B67" s="42"/>
      <c r="C67" s="42"/>
      <c r="D67" s="42"/>
      <c r="E67" s="42"/>
    </row>
    <row r="68" spans="1:5" ht="126" customHeight="1">
      <c r="A68" s="152" t="s">
        <v>86</v>
      </c>
      <c r="B68" s="152"/>
      <c r="C68" s="152"/>
      <c r="D68" s="152"/>
      <c r="E68" s="152"/>
    </row>
    <row r="69" spans="1:5" ht="54" customHeight="1">
      <c r="A69" s="145" t="s">
        <v>110</v>
      </c>
      <c r="B69" s="145"/>
      <c r="C69" s="145"/>
      <c r="D69" s="145"/>
      <c r="E69" s="145"/>
    </row>
    <row r="70" spans="1:5" ht="7.5" customHeight="1">
      <c r="A70" s="42"/>
      <c r="B70" s="42"/>
      <c r="C70" s="42"/>
      <c r="D70" s="42"/>
      <c r="E70" s="42"/>
    </row>
    <row r="71" spans="1:5" ht="55.5" customHeight="1">
      <c r="A71" s="152" t="s">
        <v>87</v>
      </c>
      <c r="B71" s="152"/>
      <c r="C71" s="152"/>
      <c r="D71" s="152"/>
      <c r="E71" s="152"/>
    </row>
    <row r="72" spans="1:5" ht="54" customHeight="1">
      <c r="A72" s="145" t="s">
        <v>110</v>
      </c>
      <c r="B72" s="145"/>
      <c r="C72" s="145"/>
      <c r="D72" s="145"/>
      <c r="E72" s="145"/>
    </row>
    <row r="73" spans="1:5" ht="15.75" customHeight="1">
      <c r="A73" s="42"/>
      <c r="B73" s="42"/>
      <c r="C73" s="42"/>
      <c r="D73" s="42"/>
      <c r="E73" s="42"/>
    </row>
    <row r="74" spans="1:5" ht="39" customHeight="1">
      <c r="A74" s="152" t="s">
        <v>88</v>
      </c>
      <c r="B74" s="152"/>
      <c r="C74" s="152"/>
      <c r="D74" s="152"/>
      <c r="E74" s="152"/>
    </row>
    <row r="75" spans="1:5" ht="54" customHeight="1">
      <c r="A75" s="145" t="s">
        <v>110</v>
      </c>
      <c r="B75" s="145"/>
      <c r="C75" s="145"/>
      <c r="D75" s="145"/>
      <c r="E75" s="145"/>
    </row>
    <row r="76" spans="1:5" ht="10.5" customHeight="1">
      <c r="A76" s="42"/>
      <c r="B76" s="42"/>
      <c r="C76" s="42"/>
      <c r="D76" s="42"/>
      <c r="E76" s="42"/>
    </row>
    <row r="77" spans="1:5" ht="47.25" customHeight="1">
      <c r="A77" s="152" t="s">
        <v>89</v>
      </c>
      <c r="B77" s="152"/>
      <c r="C77" s="152"/>
      <c r="D77" s="152"/>
      <c r="E77" s="152"/>
    </row>
    <row r="78" spans="1:5" ht="54" customHeight="1">
      <c r="A78" s="145" t="s">
        <v>110</v>
      </c>
      <c r="B78" s="145"/>
      <c r="C78" s="145"/>
      <c r="D78" s="145"/>
      <c r="E78" s="145"/>
    </row>
    <row r="79" spans="1:5" ht="36.75" customHeight="1" thickBot="1">
      <c r="A79" s="153"/>
      <c r="B79" s="153"/>
      <c r="C79" s="153"/>
      <c r="D79" s="153"/>
      <c r="E79" s="153"/>
    </row>
    <row r="80" spans="1:5" ht="33.75" customHeight="1">
      <c r="A80" s="154" t="s">
        <v>92</v>
      </c>
      <c r="B80" s="154"/>
      <c r="C80" s="154"/>
      <c r="D80" s="154"/>
      <c r="E80" s="154"/>
    </row>
    <row r="81" spans="1:6" ht="36" customHeight="1">
      <c r="A81" s="155" t="s">
        <v>91</v>
      </c>
      <c r="B81" s="155"/>
      <c r="C81" s="35"/>
      <c r="D81" s="35"/>
      <c r="E81" s="35"/>
    </row>
    <row r="82" spans="1:6" ht="30" customHeight="1">
      <c r="A82" s="38"/>
      <c r="B82" s="39"/>
      <c r="C82" s="39"/>
      <c r="D82" s="39"/>
      <c r="E82" s="39"/>
    </row>
    <row r="83" spans="1:6">
      <c r="A83" s="25"/>
    </row>
    <row r="86" spans="1:6">
      <c r="B86" s="27"/>
    </row>
    <row r="87" spans="1:6">
      <c r="A87" s="24"/>
    </row>
    <row r="88" spans="1:6">
      <c r="A88" s="24"/>
      <c r="F88" s="26"/>
    </row>
    <row r="89" spans="1:6">
      <c r="A89" s="24"/>
    </row>
    <row r="90" spans="1:6">
      <c r="A90" s="25"/>
      <c r="B90" s="25"/>
      <c r="D90" s="25"/>
    </row>
    <row r="91" spans="1:6">
      <c r="A91" s="26"/>
      <c r="B91" s="26"/>
      <c r="C91" s="26"/>
      <c r="E91" s="26"/>
    </row>
    <row r="92" spans="1:6">
      <c r="A92" s="26"/>
    </row>
    <row r="93" spans="1:6">
      <c r="A93" s="25"/>
    </row>
    <row r="94" spans="1:6">
      <c r="A94" s="25"/>
    </row>
  </sheetData>
  <sheetProtection password="AD36" sheet="1" formatCells="0" formatColumns="0" formatRows="0" insertColumns="0" insertRows="0" insertHyperlinks="0" deleteColumns="0" deleteRows="0" sort="0"/>
  <mergeCells count="107">
    <mergeCell ref="A79:E79"/>
    <mergeCell ref="A80:E80"/>
    <mergeCell ref="A81:B81"/>
    <mergeCell ref="A72:E72"/>
    <mergeCell ref="A74:E74"/>
    <mergeCell ref="A54:C54"/>
    <mergeCell ref="A55:C55"/>
    <mergeCell ref="A56:E56"/>
    <mergeCell ref="A75:E75"/>
    <mergeCell ref="A71:E71"/>
    <mergeCell ref="A69:E69"/>
    <mergeCell ref="A77:E77"/>
    <mergeCell ref="A78:E78"/>
    <mergeCell ref="A60:E60"/>
    <mergeCell ref="A57:E57"/>
    <mergeCell ref="A59:E59"/>
    <mergeCell ref="A62:E62"/>
    <mergeCell ref="A63:E63"/>
    <mergeCell ref="A65:E65"/>
    <mergeCell ref="A66:E66"/>
    <mergeCell ref="A68:E68"/>
    <mergeCell ref="D54:E54"/>
    <mergeCell ref="D55:E55"/>
    <mergeCell ref="A47:C47"/>
    <mergeCell ref="D47:E47"/>
    <mergeCell ref="D48:E48"/>
    <mergeCell ref="D49:E49"/>
    <mergeCell ref="D50:E50"/>
    <mergeCell ref="A48:C48"/>
    <mergeCell ref="A49:C49"/>
    <mergeCell ref="A50:C50"/>
    <mergeCell ref="A53:C53"/>
    <mergeCell ref="D53:E53"/>
    <mergeCell ref="A51:C51"/>
    <mergeCell ref="D51:E51"/>
    <mergeCell ref="A52:E52"/>
    <mergeCell ref="A35:C35"/>
    <mergeCell ref="A30:E30"/>
    <mergeCell ref="A1:E1"/>
    <mergeCell ref="A2:E2"/>
    <mergeCell ref="A46:E46"/>
    <mergeCell ref="A33:C33"/>
    <mergeCell ref="A40:C40"/>
    <mergeCell ref="A41:C41"/>
    <mergeCell ref="A42:C42"/>
    <mergeCell ref="A34:C34"/>
    <mergeCell ref="A36:C36"/>
    <mergeCell ref="A37:C37"/>
    <mergeCell ref="A38:C38"/>
    <mergeCell ref="A44:C44"/>
    <mergeCell ref="A7:E7"/>
    <mergeCell ref="A27:E27"/>
    <mergeCell ref="C15:E15"/>
    <mergeCell ref="A15:B15"/>
    <mergeCell ref="C23:E23"/>
    <mergeCell ref="A19:B19"/>
    <mergeCell ref="A21:B21"/>
    <mergeCell ref="A23:B23"/>
    <mergeCell ref="C19:E19"/>
    <mergeCell ref="A13:B13"/>
    <mergeCell ref="A25:B25"/>
    <mergeCell ref="C25:E25"/>
    <mergeCell ref="C17:E17"/>
    <mergeCell ref="A18:B18"/>
    <mergeCell ref="A24:B24"/>
    <mergeCell ref="C21:E21"/>
    <mergeCell ref="A17:B17"/>
    <mergeCell ref="C8:E8"/>
    <mergeCell ref="C9:E9"/>
    <mergeCell ref="C10:E10"/>
    <mergeCell ref="C12:E12"/>
    <mergeCell ref="C11:E11"/>
    <mergeCell ref="A8:B8"/>
    <mergeCell ref="A9:B9"/>
    <mergeCell ref="A10:B10"/>
    <mergeCell ref="A12:B12"/>
    <mergeCell ref="A11:B11"/>
    <mergeCell ref="A14:B14"/>
    <mergeCell ref="C14:E14"/>
    <mergeCell ref="A20:B20"/>
    <mergeCell ref="C20:E20"/>
    <mergeCell ref="A22:B22"/>
    <mergeCell ref="C22:E22"/>
    <mergeCell ref="A43:C43"/>
    <mergeCell ref="D42:D43"/>
    <mergeCell ref="E42:E43"/>
    <mergeCell ref="A39:C39"/>
    <mergeCell ref="D38:D39"/>
    <mergeCell ref="E38:E39"/>
    <mergeCell ref="A3:B3"/>
    <mergeCell ref="C3:E3"/>
    <mergeCell ref="A45:C45"/>
    <mergeCell ref="A6:B6"/>
    <mergeCell ref="C6:E6"/>
    <mergeCell ref="A4:B4"/>
    <mergeCell ref="C4:E4"/>
    <mergeCell ref="A5:B5"/>
    <mergeCell ref="C5:E5"/>
    <mergeCell ref="A16:B16"/>
    <mergeCell ref="C16:E16"/>
    <mergeCell ref="A29:E29"/>
    <mergeCell ref="A31:E31"/>
    <mergeCell ref="A26:B26"/>
    <mergeCell ref="C26:E26"/>
    <mergeCell ref="C13:E13"/>
    <mergeCell ref="C18:E18"/>
    <mergeCell ref="C24:E24"/>
  </mergeCells>
  <dataValidations count="6">
    <dataValidation type="list" allowBlank="1" showInputMessage="1" showErrorMessage="1" errorTitle="Błąd" error="Wybierz z listy lub wpisz pełną nazwę (Kobieta, Mężczyzna, Inne). Wielkość liter ma znaczenie." promptTitle="Komunikat" prompt="Wybierz z rozwijanej listy" sqref="C14:E14">
      <formula1>"Kobieta, Mężczyzna, Inne"</formula1>
    </dataValidation>
    <dataValidation type="list" allowBlank="1" showInputMessage="1" showErrorMessage="1" errorTitle="Błąd" error="Wybierz z rozwijanej listy" promptTitle="Komunikat" prompt="Wybierz z rozwijanej listy" sqref="C15">
      <formula1>"niższe niż podstawowe (ISCED 0),podstawowe (ISCED 1),gimnazjalne (ISCED 2),ponadgimnazjalne (ISCED 3),policealne (ISCED 4),wyższe (ISCED 5-8)"</formula1>
    </dataValidation>
    <dataValidation type="list" allowBlank="1" showInputMessage="1" showErrorMessage="1" errorTitle="Błąd" error="Wybierz z listy rozwijanej." prompt="Wybierz z listy rozwijanej." sqref="D54:E55">
      <formula1>"Tak,Nie"</formula1>
    </dataValidation>
    <dataValidation type="list" allowBlank="1" showInputMessage="1" showErrorMessage="1" errorTitle="Błąd" error="Wybierz z rozwijanej listy." prompt="Wybierz z rozwijanej listy." sqref="D48:E51">
      <formula1>"Tak,Nie,Brak danych"</formula1>
    </dataValidation>
    <dataValidation allowBlank="1" showInputMessage="1" showErrorMessage="1" promptTitle="Komunikat" prompt="Wypełnia intytucja." sqref="C3:E6"/>
    <dataValidation allowBlank="1" showInputMessage="1" showErrorMessage="1" promptTitle="Komunikat" prompt="Wypełnij białe pola." sqref="C9:E9"/>
  </dataValidations>
  <pageMargins left="0.59055118110236227" right="0.59055118110236227" top="0.39370078740157483" bottom="0.39370078740157483" header="0.31496062992125984" footer="0.31496062992125984"/>
  <pageSetup paperSize="9" scale="81" fitToHeight="3" orientation="portrait" r:id="rId1"/>
  <rowBreaks count="2" manualBreakCount="2">
    <brk id="37" max="4" man="1"/>
    <brk id="61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5:B5"/>
  <sheetViews>
    <sheetView workbookViewId="0">
      <selection activeCell="B6" sqref="B6"/>
    </sheetView>
  </sheetViews>
  <sheetFormatPr defaultRowHeight="15"/>
  <cols>
    <col min="1" max="1" width="9.85546875" style="34" customWidth="1"/>
    <col min="2" max="2" width="70.140625" customWidth="1"/>
  </cols>
  <sheetData>
    <row r="5" spans="2:2">
      <c r="B5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I29"/>
  <sheetViews>
    <sheetView workbookViewId="0"/>
  </sheetViews>
  <sheetFormatPr defaultColWidth="8.7109375" defaultRowHeight="14.25"/>
  <cols>
    <col min="1" max="1" width="22.7109375" style="12" customWidth="1"/>
    <col min="2" max="2" width="11.28515625" style="12" customWidth="1"/>
    <col min="3" max="3" width="13.42578125" style="12" bestFit="1" customWidth="1"/>
    <col min="4" max="4" width="8.7109375" style="12"/>
    <col min="5" max="5" width="12.42578125" style="12" bestFit="1" customWidth="1"/>
    <col min="6" max="9" width="8.7109375" style="12"/>
    <col min="10" max="10" width="17" style="12" customWidth="1"/>
    <col min="11" max="16384" width="8.7109375" style="12"/>
  </cols>
  <sheetData>
    <row r="1" spans="1:9" s="20" customFormat="1" ht="15" thickBot="1">
      <c r="A1" s="17" t="e">
        <f>#REF!</f>
        <v>#REF!</v>
      </c>
      <c r="B1" s="18"/>
      <c r="C1" s="18"/>
      <c r="D1" s="18"/>
      <c r="E1" s="19"/>
      <c r="F1" s="19"/>
      <c r="G1" s="19"/>
      <c r="H1" s="19"/>
      <c r="I1" s="19"/>
    </row>
    <row r="2" spans="1:9" s="20" customFormat="1">
      <c r="A2" s="21" t="e">
        <f>IF(A21,B21,(IF(A1=0,"zero ","")&amp;F20&amp;F19&amp;E20&amp;E19&amp;D20&amp;D19&amp;C20&amp;B18))</f>
        <v>#REF!</v>
      </c>
      <c r="B2" s="21"/>
      <c r="C2" s="21"/>
      <c r="D2" s="21"/>
      <c r="E2" s="21"/>
      <c r="F2" s="21"/>
      <c r="G2" s="21"/>
      <c r="H2" s="21"/>
      <c r="I2" s="21"/>
    </row>
    <row r="3" spans="1:9" s="20" customFormat="1">
      <c r="A3" s="1" t="str">
        <f t="shared" ref="A3:D3" si="0">T(1)</f>
        <v/>
      </c>
      <c r="B3" s="2" t="str">
        <f t="shared" si="0"/>
        <v/>
      </c>
      <c r="C3" s="1" t="str">
        <f t="shared" si="0"/>
        <v/>
      </c>
      <c r="D3" s="1" t="str">
        <f t="shared" si="0"/>
        <v/>
      </c>
      <c r="E3" s="3"/>
      <c r="F3" s="3"/>
      <c r="G3" s="3"/>
      <c r="H3" s="3"/>
    </row>
    <row r="4" spans="1:9" s="11" customFormat="1">
      <c r="A4" s="4" t="s">
        <v>1</v>
      </c>
      <c r="B4" s="4" t="s">
        <v>2</v>
      </c>
      <c r="C4" s="4" t="s">
        <v>3</v>
      </c>
      <c r="D4" s="4" t="s">
        <v>4</v>
      </c>
      <c r="E4" s="3"/>
      <c r="F4" s="3"/>
      <c r="G4" s="3"/>
      <c r="H4" s="3"/>
    </row>
    <row r="5" spans="1:9" s="11" customFormat="1">
      <c r="A5" s="4" t="s">
        <v>5</v>
      </c>
      <c r="B5" s="4" t="s">
        <v>6</v>
      </c>
      <c r="C5" s="4" t="s">
        <v>7</v>
      </c>
      <c r="D5" s="4" t="s">
        <v>8</v>
      </c>
      <c r="E5" s="3"/>
      <c r="F5" s="3"/>
      <c r="G5" s="3"/>
      <c r="H5" s="13"/>
      <c r="I5" s="14"/>
    </row>
    <row r="6" spans="1:9" s="11" customFormat="1">
      <c r="A6" s="4" t="s">
        <v>9</v>
      </c>
      <c r="B6" s="4" t="s">
        <v>10</v>
      </c>
      <c r="C6" s="4" t="s">
        <v>11</v>
      </c>
      <c r="D6" s="4" t="s">
        <v>12</v>
      </c>
      <c r="E6" s="3"/>
      <c r="F6" s="3"/>
      <c r="G6" s="3"/>
      <c r="H6" s="5"/>
    </row>
    <row r="7" spans="1:9" s="11" customFormat="1">
      <c r="A7" s="4" t="s">
        <v>13</v>
      </c>
      <c r="B7" s="4" t="s">
        <v>14</v>
      </c>
      <c r="C7" s="4" t="s">
        <v>15</v>
      </c>
      <c r="D7" s="4" t="s">
        <v>16</v>
      </c>
      <c r="E7" s="3"/>
      <c r="F7" s="4"/>
      <c r="G7" s="3"/>
      <c r="H7" s="3"/>
      <c r="I7" s="14"/>
    </row>
    <row r="8" spans="1:9" s="11" customFormat="1">
      <c r="A8" s="4" t="s">
        <v>17</v>
      </c>
      <c r="B8" s="4" t="s">
        <v>18</v>
      </c>
      <c r="C8" s="4" t="s">
        <v>19</v>
      </c>
      <c r="D8" s="4" t="s">
        <v>20</v>
      </c>
      <c r="E8" s="3"/>
      <c r="F8" s="3"/>
      <c r="G8" s="3"/>
      <c r="H8" s="3"/>
      <c r="I8" s="14"/>
    </row>
    <row r="9" spans="1:9" s="11" customFormat="1">
      <c r="A9" s="4" t="s">
        <v>21</v>
      </c>
      <c r="B9" s="4" t="s">
        <v>22</v>
      </c>
      <c r="C9" s="4" t="s">
        <v>23</v>
      </c>
      <c r="D9" s="4" t="s">
        <v>24</v>
      </c>
      <c r="E9" s="3"/>
      <c r="F9" s="5"/>
      <c r="G9" s="3"/>
      <c r="H9" s="3"/>
      <c r="I9" s="14"/>
    </row>
    <row r="10" spans="1:9" s="11" customFormat="1">
      <c r="A10" s="4" t="s">
        <v>25</v>
      </c>
      <c r="B10" s="4" t="s">
        <v>26</v>
      </c>
      <c r="C10" s="4" t="s">
        <v>27</v>
      </c>
      <c r="D10" s="4" t="s">
        <v>28</v>
      </c>
      <c r="E10" s="3"/>
      <c r="F10" s="5"/>
      <c r="G10" s="3"/>
      <c r="H10" s="3"/>
      <c r="I10" s="14"/>
    </row>
    <row r="11" spans="1:9" s="11" customFormat="1">
      <c r="A11" s="4" t="s">
        <v>29</v>
      </c>
      <c r="B11" s="4" t="s">
        <v>30</v>
      </c>
      <c r="C11" s="4" t="s">
        <v>31</v>
      </c>
      <c r="D11" s="4" t="s">
        <v>32</v>
      </c>
      <c r="E11" s="3"/>
      <c r="F11" s="5"/>
      <c r="G11" s="3"/>
      <c r="H11" s="3"/>
      <c r="I11" s="14"/>
    </row>
    <row r="12" spans="1:9" s="11" customFormat="1">
      <c r="A12" s="4" t="s">
        <v>33</v>
      </c>
      <c r="B12" s="4" t="s">
        <v>34</v>
      </c>
      <c r="C12" s="4" t="s">
        <v>35</v>
      </c>
      <c r="D12" s="4" t="s">
        <v>36</v>
      </c>
      <c r="E12" s="3"/>
      <c r="F12" s="5"/>
      <c r="G12" s="15"/>
      <c r="H12" s="15"/>
    </row>
    <row r="13" spans="1:9" s="11" customFormat="1">
      <c r="A13" s="6" t="str">
        <f>T(1)</f>
        <v/>
      </c>
      <c r="B13" s="6" t="str">
        <f t="shared" ref="B13:C13" si="1">T(1)</f>
        <v/>
      </c>
      <c r="C13" s="6" t="str">
        <f t="shared" si="1"/>
        <v/>
      </c>
      <c r="D13" s="3"/>
      <c r="E13" s="3"/>
      <c r="F13" s="3"/>
      <c r="G13" s="15"/>
      <c r="H13" s="15"/>
    </row>
    <row r="14" spans="1:9" s="11" customFormat="1">
      <c r="A14" s="4" t="s">
        <v>37</v>
      </c>
      <c r="B14" s="4" t="s">
        <v>38</v>
      </c>
      <c r="C14" s="4" t="s">
        <v>39</v>
      </c>
      <c r="D14" s="3"/>
      <c r="E14" s="3"/>
      <c r="F14" s="3"/>
      <c r="G14" s="15"/>
      <c r="H14" s="15"/>
    </row>
    <row r="15" spans="1:9" s="11" customFormat="1">
      <c r="A15" s="4" t="s">
        <v>40</v>
      </c>
      <c r="B15" s="4" t="s">
        <v>41</v>
      </c>
      <c r="C15" s="4" t="s">
        <v>42</v>
      </c>
      <c r="D15" s="3"/>
      <c r="E15" s="3"/>
      <c r="F15" s="3"/>
      <c r="G15" s="15"/>
      <c r="H15" s="15"/>
    </row>
    <row r="16" spans="1:9" s="11" customFormat="1">
      <c r="A16" s="4" t="s">
        <v>43</v>
      </c>
      <c r="B16" s="4" t="s">
        <v>44</v>
      </c>
      <c r="C16" s="4" t="s">
        <v>45</v>
      </c>
      <c r="D16" s="3"/>
      <c r="E16" s="3"/>
      <c r="F16" s="3"/>
      <c r="G16" s="15"/>
      <c r="H16" s="15"/>
    </row>
    <row r="17" spans="1:8" s="11" customFormat="1">
      <c r="A17" s="7" t="s">
        <v>46</v>
      </c>
      <c r="B17" s="8" t="s">
        <v>47</v>
      </c>
      <c r="C17" s="9" t="s">
        <v>48</v>
      </c>
      <c r="D17" s="9" t="s">
        <v>49</v>
      </c>
      <c r="E17" s="9" t="s">
        <v>50</v>
      </c>
      <c r="F17" s="9" t="s">
        <v>51</v>
      </c>
      <c r="G17" s="15"/>
      <c r="H17" s="15"/>
    </row>
    <row r="18" spans="1:8" s="11" customFormat="1">
      <c r="A18" s="5" t="e">
        <f>TEXT(A1,"000000000000,00")</f>
        <v>#REF!</v>
      </c>
      <c r="B18" s="5" t="e">
        <f>"i "&amp;RIGHT(A18,2)&amp;"/100"</f>
        <v>#REF!</v>
      </c>
      <c r="C18" s="5" t="e">
        <f>VALUE(MID($A$18,10,3))</f>
        <v>#REF!</v>
      </c>
      <c r="D18" s="5" t="e">
        <f>VALUE(MID($A$18,7,3))</f>
        <v>#REF!</v>
      </c>
      <c r="E18" s="5" t="e">
        <f>VALUE(MID($A$18,4,3))</f>
        <v>#REF!</v>
      </c>
      <c r="F18" s="5" t="e">
        <f>VALUE(LEFT($A$18,3))</f>
        <v>#REF!</v>
      </c>
      <c r="G18" s="15"/>
      <c r="H18" s="15"/>
    </row>
    <row r="19" spans="1:8" s="11" customFormat="1">
      <c r="A19" s="3"/>
      <c r="B19" s="3"/>
      <c r="C19" s="3"/>
      <c r="D19" s="10" t="e">
        <f>INDEX($A$13:$C$16,4-2*(D18=1)-3*(D18=0)-AND(NOT(AND(MOD(D18,100)&gt;10,MOD(D18,100)&lt;20)),MOD(D18,10)&gt;1,MOD(D18,10)&lt;5),1)</f>
        <v>#REF!</v>
      </c>
      <c r="E19" s="10" t="e">
        <f>INDEX($A$13:$C$16,4-2*(E18=1)-3*(E18=0)-AND(NOT(AND(MOD(E18,100)&gt;10,MOD(E18,100)&lt;20)),MOD(E18,10)&gt;1,MOD(E18,10)&lt;5),2)</f>
        <v>#REF!</v>
      </c>
      <c r="F19" s="10" t="e">
        <f>INDEX($A$13:$C$16,4-2*(F18=1)-3*(F18=0)-AND(NOT(AND(MOD(F18,100)&gt;10,MOD(F18,100)&lt;20)),MOD(F18,10)&gt;1,MOD(F18,10)&lt;5),3)</f>
        <v>#REF!</v>
      </c>
      <c r="G19" s="15"/>
      <c r="H19" s="15"/>
    </row>
    <row r="20" spans="1:8" s="11" customFormat="1">
      <c r="A20" s="3"/>
      <c r="B20" s="3"/>
      <c r="C20" s="10" t="e">
        <f>INDEX($A$3:$D$12,TRUNC(C18/100)+1,4)&amp;INDEX($A$3:$D$12,1+AND(MOD(C18,100)&gt;=10,MOD(C18,100)&lt;20)*MOD(C18,10),2)&amp;INDEX($A$3:$D$12,OR((MOD(C18,100)=10),MOD(C18,100)&gt;19)*TRUNC(MOD(C18,100)/10)+1,3)&amp;INDEX($A$3:$D$12,1+OR((MOD(C18,100)&lt;10),MOD(C18,100)&gt;19)*MOD(C18,10),1)</f>
        <v>#REF!</v>
      </c>
      <c r="D20" s="10" t="e">
        <f>INDEX($A$3:$D$12,TRUNC(D18/100)+1,4)&amp;INDEX($A$3:$D$12,1+AND(MOD(D18,100)&gt;=10,MOD(D18,100)&lt;20)*MOD(D18,10),2)&amp;INDEX($A$3:$D$12,OR((MOD(D18,100)=10),MOD(D18,100)&gt;19)*TRUNC(MOD(D18,100)/10)+1,3)&amp;INDEX($A$3:$D$12,1+OR((MOD(D18,100)&lt;10),MOD(D18,100)&gt;19)*MOD(D18,10),1)</f>
        <v>#REF!</v>
      </c>
      <c r="E20" s="10" t="e">
        <f>INDEX($A$3:$D$12,TRUNC(E18/100)+1,4)&amp;INDEX($A$3:$D$12,1+AND(MOD(E18,100)&gt;=10,MOD(E18,100)&lt;20)*MOD(E18,10),2)&amp;INDEX($A$3:$D$12,OR((MOD(E18,100)=10),MOD(E18,100)&gt;19)*TRUNC(MOD(E18,100)/10)+1,3)&amp;INDEX($A$3:$D$12,1+OR((MOD(E18,100)&lt;10),MOD(E18,100)&gt;19)*MOD(E18,10),1)</f>
        <v>#REF!</v>
      </c>
      <c r="F20" s="10" t="e">
        <f>INDEX($A$3:$D$12,TRUNC(F18/100)+1,4)&amp;INDEX($A$3:$D$12,1+AND(MOD(F18,100)&gt;=10,MOD(F18,100)&lt;20)*MOD(F18,10),2)&amp;INDEX($A$3:$D$12,OR((MOD(F18,100)=10),MOD(F18,100)&gt;19)*TRUNC(MOD(F18,100)/10)+1,3)&amp;INDEX($A$3:$D$12,1+OR((MOD(F18,100)&lt;10),MOD(F18,100)&gt;19)*MOD(F18,10),1)</f>
        <v>#REF!</v>
      </c>
      <c r="G20" s="15"/>
      <c r="H20" s="15"/>
    </row>
    <row r="21" spans="1:8" s="11" customFormat="1">
      <c r="A21" s="11" t="e">
        <f>IF(ISTEXT($A$1),TRUE,OR(SIGN($A$1)=-1,LEN($A$18)&gt;15))</f>
        <v>#REF!</v>
      </c>
      <c r="B21" s="11" t="s">
        <v>52</v>
      </c>
    </row>
    <row r="22" spans="1:8" s="11" customFormat="1"/>
    <row r="23" spans="1:8" s="11" customFormat="1">
      <c r="D23" s="16"/>
    </row>
    <row r="24" spans="1:8" s="11" customFormat="1"/>
    <row r="25" spans="1:8" s="11" customFormat="1"/>
    <row r="26" spans="1:8" s="11" customFormat="1"/>
    <row r="27" spans="1:8" s="11" customFormat="1"/>
    <row r="28" spans="1:8" s="11" customFormat="1"/>
    <row r="29" spans="1:8" s="11" customFormat="1"/>
  </sheetData>
  <sheetProtection algorithmName="SHA-512" hashValue="4mTgzMwyjno/6vMfAnlovRqZCBFCbKLUS9C20crcS4RtQy6BYBopOPLPw4sVgRwUgT8WBrYKJMSkQK8Dqpxpsg==" saltValue="BKcveqcCVJI1P7e8Znq6bQ==" spinCount="100000" sheet="1" objects="1" scenarios="1" selectLockedCells="1"/>
  <pageMargins left="0.7" right="0.7" top="0.75" bottom="0.75" header="0.3" footer="0.3"/>
  <pageSetup paperSize="9" orientation="portrait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Formularz rekrutacji</vt:lpstr>
      <vt:lpstr>uwagi</vt:lpstr>
      <vt:lpstr>'Formularz rekrutacji'!Obszar_wydruku</vt:lpstr>
      <vt:lpstr>SLOWAMI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Blanka</dc:creator>
  <cp:lastModifiedBy>Łukasz Bujak</cp:lastModifiedBy>
  <cp:lastPrinted>2020-09-18T00:12:28Z</cp:lastPrinted>
  <dcterms:created xsi:type="dcterms:W3CDTF">2016-10-10T17:59:25Z</dcterms:created>
  <dcterms:modified xsi:type="dcterms:W3CDTF">2020-09-18T00:12:30Z</dcterms:modified>
</cp:coreProperties>
</file>